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ceza\Desktop\IDVL\Planilhas IDVL\"/>
    </mc:Choice>
  </mc:AlternateContent>
  <xr:revisionPtr revIDLastSave="0" documentId="13_ncr:1_{BDA7CEA9-5672-4D58-8EBE-1FEFF9DD0DAF}" xr6:coauthVersionLast="34" xr6:coauthVersionMax="40" xr10:uidLastSave="{00000000-0000-0000-0000-000000000000}"/>
  <bookViews>
    <workbookView xWindow="0" yWindow="0" windowWidth="20490" windowHeight="6345" tabRatio="734" xr2:uid="{13734C4A-EBAA-4CA3-BF4B-82FB1B350ED3}"/>
  </bookViews>
  <sheets>
    <sheet name="Anotações" sheetId="9" r:id="rId1"/>
    <sheet name="Investimentos" sheetId="4" r:id="rId2"/>
    <sheet name="Planos" sheetId="5" r:id="rId3"/>
    <sheet name="Orcamento" sheetId="6" r:id="rId4"/>
    <sheet name="Balanço" sheetId="1" r:id="rId5"/>
    <sheet name="DuPont" sheetId="2" r:id="rId6"/>
    <sheet name="Gráficos" sheetId="12" state="hidden" r:id="rId7"/>
    <sheet name="DashBoard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\a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p">#REF!</definedName>
    <definedName name="\q">#REF!</definedName>
    <definedName name="\s">#REF!</definedName>
    <definedName name="_____mp1">#REF!</definedName>
    <definedName name="____mp1">#REF!</definedName>
    <definedName name="___mp1">#REF!</definedName>
    <definedName name="__mp1">#REF!</definedName>
    <definedName name="_0">#REF!</definedName>
    <definedName name="_01">#REF!</definedName>
    <definedName name="_08">#REF!</definedName>
    <definedName name="_09">#REF!</definedName>
    <definedName name="_10">#REF!</definedName>
    <definedName name="_11">#REF!</definedName>
    <definedName name="_12">#REF!</definedName>
    <definedName name="_13">#REF!</definedName>
    <definedName name="_15">#REF!</definedName>
    <definedName name="_17">#REF!</definedName>
    <definedName name="_19">#REF!</definedName>
    <definedName name="_2005_Actual">#REF!</definedName>
    <definedName name="_21">#REF!</definedName>
    <definedName name="_22">#REF!</definedName>
    <definedName name="_23">#REF!</definedName>
    <definedName name="_28">#REF!</definedName>
    <definedName name="_420">#REF!</definedName>
    <definedName name="_440">#REF!</definedName>
    <definedName name="_7">#REF!</definedName>
    <definedName name="_9">#REF!</definedName>
    <definedName name="_bom21">#REF!</definedName>
    <definedName name="_bom22">#REF!</definedName>
    <definedName name="_BUF2">'[1]DET-GEAR'!#REF!</definedName>
    <definedName name="_DAT10">[2]Plan1!#REF!</definedName>
    <definedName name="_DAT9">[2]Plan1!#REF!</definedName>
    <definedName name="_day1">'[3]Daily Data'!$AE$4:$AF$10</definedName>
    <definedName name="_day4">#REF!</definedName>
    <definedName name="_DES1">#REF!</definedName>
    <definedName name="_det1">#REF!</definedName>
    <definedName name="_det2">'[4]SUMMARY SCRAP 2002'!#REF!</definedName>
    <definedName name="_Fill" hidden="1">#REF!</definedName>
    <definedName name="_xlnm._FilterDatabase" localSheetId="6" hidden="1">Gráficos!$A$3:$D$34</definedName>
    <definedName name="_xlnm._FilterDatabase" hidden="1">#REF!</definedName>
    <definedName name="_ISO1">#REF!</definedName>
    <definedName name="_ISO2">#REF!</definedName>
    <definedName name="_ISO3">#REF!</definedName>
    <definedName name="_ISO4">#REF!</definedName>
    <definedName name="_ISO5">#REF!</definedName>
    <definedName name="_ISO6">#REF!</definedName>
    <definedName name="_Key1" hidden="1">#REF!</definedName>
    <definedName name="_Key2" hidden="1">#REF!</definedName>
    <definedName name="_MES1">#REF!</definedName>
    <definedName name="_mes91">#REF!</definedName>
    <definedName name="_mp1">#REF!</definedName>
    <definedName name="_Order1" hidden="1">0</definedName>
    <definedName name="_Order2" hidden="1">0</definedName>
    <definedName name="_rec1">#REF!</definedName>
    <definedName name="_rec2">#REF!</definedName>
    <definedName name="_rec3">#REF!</definedName>
    <definedName name="_RP1">#REF!</definedName>
    <definedName name="_rs1">#REF!</definedName>
    <definedName name="_rs2">#REF!</definedName>
    <definedName name="_RVI1">#REF!</definedName>
    <definedName name="_RVI2">#REF!</definedName>
    <definedName name="_RVI3">#REF!</definedName>
    <definedName name="_Sort" hidden="1">#REF!</definedName>
    <definedName name="_STD1">#REF!</definedName>
    <definedName name="_STD2">#REF!</definedName>
    <definedName name="_STD3">#REF!</definedName>
    <definedName name="_STD4">#REF!</definedName>
    <definedName name="_STD5">#REF!</definedName>
    <definedName name="_STD6">#REF!</definedName>
    <definedName name="_tc1">[5]T.C.!$B$2:$N$33</definedName>
    <definedName name="_TCN1">'[6]2000'!$A$42:$M$73</definedName>
    <definedName name="_VOL1">#REF!</definedName>
    <definedName name="_VOL2">#REF!</definedName>
    <definedName name="_VR2">#REF!</definedName>
    <definedName name="_VWO1">#REF!</definedName>
    <definedName name="A">[7]Original!$CP$19</definedName>
    <definedName name="A_impresión_IM">#REF!</definedName>
    <definedName name="a0">#REF!</definedName>
    <definedName name="A2M01">#REF!</definedName>
    <definedName name="A2M02">#REF!</definedName>
    <definedName name="A2M03">#REF!</definedName>
    <definedName name="A2M04">#REF!</definedName>
    <definedName name="A2M05">#REF!</definedName>
    <definedName name="A2M06">#REF!</definedName>
    <definedName name="A2M07">#REF!</definedName>
    <definedName name="A2M08">#REF!</definedName>
    <definedName name="A2M09">#REF!</definedName>
    <definedName name="A2M10">#REF!</definedName>
    <definedName name="A2M11">#REF!</definedName>
    <definedName name="A2M12">#REF!</definedName>
    <definedName name="AA">#REF!</definedName>
    <definedName name="AAF">'[8]2000 FORECAST'!#REF!</definedName>
    <definedName name="ABA">'[8]2000 FORECAST'!#REF!</definedName>
    <definedName name="absh98">#REF!</definedName>
    <definedName name="absh99">#REF!</definedName>
    <definedName name="abshh98">#REF!</definedName>
    <definedName name="abshh99">#REF!</definedName>
    <definedName name="acccc">#REF!</definedName>
    <definedName name="AccessDatabase" hidden="1">"C:\RICH\WORK\TEP\REPORTS\ENERGY\test.mdb"</definedName>
    <definedName name="ACTUAL">#REF!</definedName>
    <definedName name="afsh98">#REF!</definedName>
    <definedName name="afsh99">#REF!</definedName>
    <definedName name="afshh99">#REF!</definedName>
    <definedName name="afshhh98">#REF!</definedName>
    <definedName name="Ago">[0]!Ago</definedName>
    <definedName name="aGOO">[0]!aGOO</definedName>
    <definedName name="All_Graphs">#REF!</definedName>
    <definedName name="AmyRange">[9]Master!$A$1:$J$124</definedName>
    <definedName name="an">#REF!</definedName>
    <definedName name="ANAL">'[10]DET-GEAR'!#REF!</definedName>
    <definedName name="ANAL2">'[1]DET-GEAR'!#REF!</definedName>
    <definedName name="ann_vol_105">#REF!</definedName>
    <definedName name="ann_vol_400">#REF!</definedName>
    <definedName name="ann_vol_86">#REF!</definedName>
    <definedName name="ann_vol_95">#REF!</definedName>
    <definedName name="ann_vol_e">#REF!</definedName>
    <definedName name="ann_vol_n">#REF!</definedName>
    <definedName name="ann_vol_tot">#REF!</definedName>
    <definedName name="ann_vol_tot_105">#REF!</definedName>
    <definedName name="ann_vol_tot_95">#REF!</definedName>
    <definedName name="anual">#REF!</definedName>
    <definedName name="anual_peques">#REF!</definedName>
    <definedName name="ANUAL91">#REF!</definedName>
    <definedName name="Anual99">#REF!</definedName>
    <definedName name="ANUOP">#REF!</definedName>
    <definedName name="apag">[11]!apag</definedName>
    <definedName name="Apr">#REF!</definedName>
    <definedName name="AR">#REF!</definedName>
    <definedName name="Archivo">[12]Assum!#REF!</definedName>
    <definedName name="_xlnm.Print_Area">#REF!</definedName>
    <definedName name="ASS">#REF!</definedName>
    <definedName name="AtividadesCarroceria">'[13]Auxiliar para Gestão'!$Q$4:$Q$45</definedName>
    <definedName name="Aug">#REF!</definedName>
    <definedName name="Aux_Atividades">[14]Auxiliar!$Q$4:$Q$42</definedName>
    <definedName name="Aux_CCustos">[14]Auxiliar!$S$4:$S$41</definedName>
    <definedName name="Aux_Chefes">[14]Auxiliar!$Z$4:$Z$9</definedName>
    <definedName name="Aux_Funcao_TAPAR">[14]Auxiliar!$O$4:$O$9</definedName>
    <definedName name="Aux_Mes">[14]Auxiliar!$AC$4:$AC$15</definedName>
    <definedName name="Aux_Mod_GMTs">[14]Auxiliar!$X$4:$X$47</definedName>
    <definedName name="Aux_Modulos">[14]MódXCCxSupxVeic!$A$2:$A$90</definedName>
    <definedName name="Aux_Status">'[14]Auxiliar para Gestão'!$D$4:$D$14</definedName>
    <definedName name="Aux_Supervisores">[14]Auxiliar!$AE$4:$AE$32</definedName>
    <definedName name="Aux_Tipo_MOD">[14]Auxiliar!$AB$19:$AB$21</definedName>
    <definedName name="Aux_Troncos">[14]Auxiliar!$V$4:$V$14</definedName>
    <definedName name="AVB">#REF!</definedName>
    <definedName name="avg_day_vol_400">#REF!</definedName>
    <definedName name="avg_day_vol_410">#REF!</definedName>
    <definedName name="avg_day_vol_420">#REF!</definedName>
    <definedName name="avg_day_vol_430">#REF!</definedName>
    <definedName name="avg_day_vol_600">#REF!</definedName>
    <definedName name="avg_day_vol_800">#REF!</definedName>
    <definedName name="avg_day_vol_810">#REF!</definedName>
    <definedName name="avg_day_vol_820">#REF!</definedName>
    <definedName name="avg_day_vol_830">#REF!</definedName>
    <definedName name="avg_day_vol_e">#REF!</definedName>
    <definedName name="avg_day_vol_n">#REF!</definedName>
    <definedName name="avg_day_vol_st">#REF!</definedName>
    <definedName name="AVPVB">#REF!</definedName>
    <definedName name="AXGR">#REF!</definedName>
    <definedName name="AXGR1">#REF!</definedName>
    <definedName name="AXGR2">#REF!</definedName>
    <definedName name="AXGRAPH">#REF!</definedName>
    <definedName name="AXVOL">#REF!</definedName>
    <definedName name="AXVOL1">#REF!</definedName>
    <definedName name="AXVOL2">#REF!</definedName>
    <definedName name="AXVOLOOK">#REF!</definedName>
    <definedName name="B">#REF!</definedName>
    <definedName name="B65X">[15]UOEVEH!#REF!</definedName>
    <definedName name="Balance">#REF!</definedName>
    <definedName name="BASE">#REF!</definedName>
    <definedName name="BBB">#REF!</definedName>
    <definedName name="BCIP">#REF!</definedName>
    <definedName name="BCIPGR">#REF!</definedName>
    <definedName name="Beer">#REF!</definedName>
    <definedName name="BENDERS">#REF!</definedName>
    <definedName name="bfb\se">[0]!bfb\se</definedName>
    <definedName name="bhp_a">#REF!</definedName>
    <definedName name="bhp_c1">#REF!</definedName>
    <definedName name="bhp_c2">#REF!</definedName>
    <definedName name="bhp_c3">#REF!</definedName>
    <definedName name="bhp_c4">#REF!</definedName>
    <definedName name="bhp_c5">#REF!</definedName>
    <definedName name="bhp_c6">#REF!</definedName>
    <definedName name="bhp_d">#REF!</definedName>
    <definedName name="bhpc_7">#REF!</definedName>
    <definedName name="Blank_Line_With_totals">#REF!</definedName>
    <definedName name="Blank_line_with_totals_Salem">'[16]Colfor - Salem'!#REF!</definedName>
    <definedName name="BMSM">#REF!</definedName>
    <definedName name="bn_jshort">#REF!</definedName>
    <definedName name="BOA">#REF!</definedName>
    <definedName name="BOM">#REF!</definedName>
    <definedName name="BPEC1">#REF!</definedName>
    <definedName name="BPEC2">#REF!</definedName>
    <definedName name="BPSVR">#REF!</definedName>
    <definedName name="Breakout_of_Labor_and_Benefits">#REF!</definedName>
    <definedName name="BS">'[10]DET-GEAR'!#REF!</definedName>
    <definedName name="BUDCOV">#REF!</definedName>
    <definedName name="BUF">'[10]DET-GEAR'!#REF!</definedName>
    <definedName name="BUSINESS_CASE_VIABILITY">#REF!</definedName>
    <definedName name="BWSCWS">#REF!</definedName>
    <definedName name="C_">#REF!</definedName>
    <definedName name="CACAR">#REF!</definedName>
    <definedName name="CACPR">#REF!</definedName>
    <definedName name="CAENS">#REF!</definedName>
    <definedName name="CAEST">#REF!</definedName>
    <definedName name="CALEND">#REF!</definedName>
    <definedName name="calendar">daysAndWks + dateOfFirst - WEEKDAY(dateOfFirst,2)</definedName>
    <definedName name="CAMAN">#REF!</definedName>
    <definedName name="cambio">'[17]T.C. (2)'!$A$4:$N$36</definedName>
    <definedName name="CAMTO">#REF!</definedName>
    <definedName name="CAPAR">#REF!</definedName>
    <definedName name="CAPIN">#REF!</definedName>
    <definedName name="CARROCERIAS">[18]CAPTURA!$A$5</definedName>
    <definedName name="CASH_FLOW_CALCULATIONS">#REF!</definedName>
    <definedName name="CASOS">[18]CAPTURA!$B$3:$I$13</definedName>
    <definedName name="CAT">'[10]DET-GEAR'!#REF!</definedName>
    <definedName name="CAVEH">#REF!</definedName>
    <definedName name="cc">#REF!</definedName>
    <definedName name="CCusto">'[13]Auxiliar para Gestão'!$S$4:$S$46</definedName>
    <definedName name="CE">#REF!</definedName>
    <definedName name="cesar">[0]!cesar</definedName>
    <definedName name="cesar1">[0]!cesar</definedName>
    <definedName name="CEV">#REF!</definedName>
    <definedName name="CF">'[10]DET-GEAR'!#REF!</definedName>
    <definedName name="cff">'[10]DET-GEAR'!#REF!</definedName>
    <definedName name="CFPAGE2">'[19]AAM (TTM) Cash flows'!#REF!</definedName>
    <definedName name="CFPAGE3">'[19]AAM (TTM) Cash flows'!#REF!</definedName>
    <definedName name="Change_Source">#REF!</definedName>
    <definedName name="Chefes">'[13]Auxiliar para Gestão'!$Z$4:$Z$17</definedName>
    <definedName name="CLOSED_CRS">'[20]OT Analysis Report'!$N$30</definedName>
    <definedName name="CODEC">#REF!</definedName>
    <definedName name="CODIGO">#REF!</definedName>
    <definedName name="COEFF1">[15]CAA!#REF!</definedName>
    <definedName name="ColunasGMT">'[13]Auxiliar para Gestão'!$M$4:$M$46</definedName>
    <definedName name="COMET">#REF!</definedName>
    <definedName name="Consolidado">OFFSET([21]Consolidado!$A$1,0,0,COUNTA([21]Consolidado!$K:$K),COUNTA([21]Consolidado!$1:$1))</definedName>
    <definedName name="CONT">#REF!</definedName>
    <definedName name="CONT1">#REF!</definedName>
    <definedName name="CONT2">#REF!</definedName>
    <definedName name="CONT3">#REF!</definedName>
    <definedName name="CONT4">#REF!</definedName>
    <definedName name="CONTCAL">#REF!</definedName>
    <definedName name="CONTCAL1">#REF!</definedName>
    <definedName name="CONTCAL2">#REF!</definedName>
    <definedName name="CONTCAL3">#REF!</definedName>
    <definedName name="CONTCAL4">#REF!</definedName>
    <definedName name="CONTRO_DE_PROD.">[18]CAPTURA!$A$10</definedName>
    <definedName name="CORP">'[10]DET-GEAR'!#REF!</definedName>
    <definedName name="corp1">'[10]DET-GEAR'!#REF!</definedName>
    <definedName name="CORP2">'[22]DET-GEAR'!#REF!</definedName>
    <definedName name="COS">#REF!</definedName>
    <definedName name="COST">#REF!</definedName>
    <definedName name="COST_BOOK_SUMMARY">#REF!</definedName>
    <definedName name="COST_RATE_SUMMARY">#REF!</definedName>
    <definedName name="CostCenter">[23]CostCenters!$A$1:$A$92</definedName>
    <definedName name="costt">#REF!</definedName>
    <definedName name="Count_Active_Trade_by_Shift">#REF!</definedName>
    <definedName name="COVER">#REF!</definedName>
    <definedName name="cregen">#REF!</definedName>
    <definedName name="CSAVOL">#REF!</definedName>
    <definedName name="Customize">[24]!Customize</definedName>
    <definedName name="D">#REF!</definedName>
    <definedName name="Daily_Input">#REF!</definedName>
    <definedName name="Daily_Input_1st">#REF!</definedName>
    <definedName name="Daily_Input_2nd">#REF!</definedName>
    <definedName name="Daily_Input_3rd">#REF!</definedName>
    <definedName name="data1">'[25]Banco Dados (resumo) Livraison'!#REF!</definedName>
    <definedName name="data10">'[26]Mecanica Mercosul'!#REF!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7">#REF!</definedName>
    <definedName name="data108">#REF!</definedName>
    <definedName name="data109">[26]Indicadores!#REF!</definedName>
    <definedName name="data11">'[26]Mecanica Mercosul'!#REF!</definedName>
    <definedName name="data110">[26]Indicadores!#REF!</definedName>
    <definedName name="data111">[26]Indicadores!#REF!</definedName>
    <definedName name="data112">[26]Indicadores!#REF!</definedName>
    <definedName name="data113">'[25]Banco Dados Graficos'!#REF!</definedName>
    <definedName name="data114">'[25]Banco Dados Graficos'!#REF!</definedName>
    <definedName name="data115">'[25]Banco Dados Graficos'!#REF!</definedName>
    <definedName name="data116">'[25]Banco Dados Graficos'!#REF!</definedName>
    <definedName name="data117">'[25]Banco Dados Graficos'!#REF!</definedName>
    <definedName name="data118">'[25]Banco Dados Graficos'!#REF!</definedName>
    <definedName name="data119">'[25]Banco Dados Graficos'!#REF!</definedName>
    <definedName name="data12">'[26]Mecanica Mercosul'!#REF!</definedName>
    <definedName name="data120">'[25]Banco Dados Graficos'!#REF!</definedName>
    <definedName name="data121">'[25]Banco Dados Graficos'!#REF!</definedName>
    <definedName name="data122">'[25]Banco Dados Graficos'!#REF!</definedName>
    <definedName name="data123">'[25]Banco Dados Graficos'!#REF!</definedName>
    <definedName name="data124">'[25]Banco Dados Graficos'!#REF!</definedName>
    <definedName name="data125">[26]Indicadores!#REF!</definedName>
    <definedName name="data126">[26]Indicadores!#REF!</definedName>
    <definedName name="data127">[26]Indicadores!#REF!</definedName>
    <definedName name="data128">[26]Indicadores!#REF!</definedName>
    <definedName name="data129">[26]Indicadores!#REF!</definedName>
    <definedName name="data13">'[26]Mecanica Mercosul'!#REF!</definedName>
    <definedName name="data130">[26]Indicadores!#REF!</definedName>
    <definedName name="data131">[26]Indicadores!#REF!</definedName>
    <definedName name="data132">[26]Indicadores!#REF!</definedName>
    <definedName name="data133">[26]Indicadores!#REF!</definedName>
    <definedName name="data134">[26]Indicadores!#REF!</definedName>
    <definedName name="data135">[26]Indicadores!#REF!</definedName>
    <definedName name="data136">[26]Indicadores!#REF!</definedName>
    <definedName name="data137">[26]Indicadores!#REF!</definedName>
    <definedName name="data138">[26]Indicadores!#REF!</definedName>
    <definedName name="data139">[26]Indicadores!#REF!</definedName>
    <definedName name="data14">'[26]Mecanica Mercosul'!#REF!</definedName>
    <definedName name="data2">'[26]Mecanica Mercosul'!#REF!</definedName>
    <definedName name="data27">'[25]Banco Dados (resumo) Livraison'!#REF!</definedName>
    <definedName name="data28">'[25]Banco Dados (resumo) Livraison'!#REF!</definedName>
    <definedName name="data29">'[25]Banco Dados (resumo) Livraison'!#REF!</definedName>
    <definedName name="data30">'[25]Banco Dados (resumo) Livraison'!#REF!</definedName>
    <definedName name="data31">'[25]Banco Dados (resumo) Livraison'!#REF!</definedName>
    <definedName name="data32">'[25]Banco Dados (resumo) Livraison'!#REF!</definedName>
    <definedName name="data36">'[26]Mecanica Mercosul'!#REF!</definedName>
    <definedName name="data37">'[26]Mecanica Mercosul'!#REF!</definedName>
    <definedName name="data47">#REF!</definedName>
    <definedName name="data48">#REF!</definedName>
    <definedName name="data58">#REF!</definedName>
    <definedName name="data59">#REF!</definedName>
    <definedName name="data60">#REF!</definedName>
    <definedName name="data61">#REF!</definedName>
    <definedName name="data62">#REF!</definedName>
    <definedName name="data63">#REF!</definedName>
    <definedName name="data70">#REF!</definedName>
    <definedName name="data71">#REF!</definedName>
    <definedName name="data72">#REF!</definedName>
    <definedName name="data73">#REF!</definedName>
    <definedName name="data77">#REF!</definedName>
    <definedName name="data78">#REF!</definedName>
    <definedName name="data87">#REF!</definedName>
    <definedName name="data88">#REF!</definedName>
    <definedName name="data9">'[26]Mecanica Mercosul'!#REF!</definedName>
    <definedName name="data99">#REF!</definedName>
    <definedName name="DataDump">[9]Master!$A$1:$J$85</definedName>
    <definedName name="DATAFILE">#REF!</definedName>
    <definedName name="dateOfFirst">DATE(#REF!,MONTH(#REF!),1)</definedName>
    <definedName name="day">#REF!</definedName>
    <definedName name="daysAndWks">COLUMN(OFFSET(INDIRECT("$A$1"),0,0,1,42))-1</definedName>
    <definedName name="DBR">#REF!</definedName>
    <definedName name="dbsh98">#REF!</definedName>
    <definedName name="dbsh99">#REF!</definedName>
    <definedName name="DDDDD">#REF!</definedName>
    <definedName name="dddddddddddd" hidden="1">#REF!</definedName>
    <definedName name="Dec">#REF!</definedName>
    <definedName name="DEF_CLINE1">[18]CAPTURA!$B$13</definedName>
    <definedName name="DEF_CLINE3">[18]CAPTURA!$C$13</definedName>
    <definedName name="DEF_CLINIC1">[18]CAPTURA!$H$13</definedName>
    <definedName name="DEF_CLINIC3">[18]CAPTURA!$I$13</definedName>
    <definedName name="DEF_OKLINE1">[18]CAPTURA!$F$13</definedName>
    <definedName name="DEF_OKLINE3">[18]CAPTURA!$G$13</definedName>
    <definedName name="DEF_SHOW1">[18]CAPTURA!$D$13</definedName>
    <definedName name="DEF_SHOW3">[18]CAPTURA!$E$13</definedName>
    <definedName name="DEPRECIATION">#REF!</definedName>
    <definedName name="DeptAves">'[27]MASTER Pivot'!$D$7,'[27]MASTER Pivot'!$D$9,'[27]MASTER Pivot'!$D$12,'[27]MASTER Pivot'!$D$15,'[27]MASTER Pivot'!$D$19,'[27]MASTER Pivot'!$D$22,'[27]MASTER Pivot'!$D$25,'[27]MASTER Pivot'!$D$28,'[27]MASTER Pivot'!$D$31,'[27]MASTER Pivot'!$D$34,'[27]MASTER Pivot'!$D$37,'[27]MASTER Pivot'!$D$41,'[27]MASTER Pivot'!$D$44,'[27]MASTER Pivot'!$D$47,'[27]MASTER Pivot'!$D$53,'[27]MASTER Pivot'!$D$58,'[27]MASTER Pivot'!$D$62,'[27]MASTER Pivot'!$D$65,'[27]MASTER Pivot'!$D$68,'[27]MASTER Pivot'!$D$71,'[27]MASTER Pivot'!$D$74,'[27]MASTER Pivot'!$D$77,'[27]MASTER Pivot'!$D$80,'[27]MASTER Pivot'!$D$83,'[27]MASTER Pivot'!$D$86,'[27]MASTER Pivot'!$D$89,'[27]MASTER Pivot'!$D$93,'[27]MASTER Pivot'!$D$96,'[27]MASTER Pivot'!$D$99,'[27]MASTER Pivot'!$D$103,'[27]MASTER Pivot'!$D$107</definedName>
    <definedName name="Deptos">[28]Sheet1!$F$4:$F$23</definedName>
    <definedName name="des">#REF!</definedName>
    <definedName name="DESC">#REF!</definedName>
    <definedName name="DET">#REF!</definedName>
    <definedName name="Detroit">#REF!</definedName>
    <definedName name="dfsh98">#REF!</definedName>
    <definedName name="dfsh99">#REF!</definedName>
    <definedName name="DHBC">#REF!</definedName>
    <definedName name="DHBCGR">#REF!</definedName>
    <definedName name="diez">#REF!</definedName>
    <definedName name="DIEZ1">#REF!</definedName>
    <definedName name="DIRLAB">#REF!</definedName>
    <definedName name="DIRMAT">#REF!</definedName>
    <definedName name="display_area_5">#REF!</definedName>
    <definedName name="DLOHO">#REF!</definedName>
    <definedName name="DLR">#REF!</definedName>
    <definedName name="DLREC">#REF!</definedName>
    <definedName name="DMID">#REF!</definedName>
    <definedName name="DOATES">#REF!</definedName>
    <definedName name="don">#REF!</definedName>
    <definedName name="DPR">#REF!</definedName>
    <definedName name="DPWAR">#REF!</definedName>
    <definedName name="DUMP">[29]SummaryX!$A$2:$G$349</definedName>
    <definedName name="DWASUP">#REF!</definedName>
    <definedName name="E">#REF!</definedName>
    <definedName name="e1bsh98">#REF!</definedName>
    <definedName name="e1bsh99">#REF!</definedName>
    <definedName name="e1fsh98">#REF!</definedName>
    <definedName name="e1fsh99">#REF!</definedName>
    <definedName name="e2bsh98">#REF!</definedName>
    <definedName name="e2bsh99">#REF!</definedName>
    <definedName name="e2fsh98">#REF!</definedName>
    <definedName name="e2fsh99">#REF!</definedName>
    <definedName name="eaton_lock">#REF!</definedName>
    <definedName name="eaton_lock_400">#REF!</definedName>
    <definedName name="eaton_lock_600">#REF!</definedName>
    <definedName name="ECONOMIC_RATES">#REF!</definedName>
    <definedName name="ECONOMICS">#REF!</definedName>
    <definedName name="ELIM">'[10]DET-GEAR'!#REF!</definedName>
    <definedName name="ELSO">#REF!</definedName>
    <definedName name="EMCA">#REF!</definedName>
    <definedName name="end">[30]fxdassets!#REF!</definedName>
    <definedName name="Eng_Change_Number_Input">#REF!</definedName>
    <definedName name="ENSAMBLES">[18]CAPTURA!$A$7</definedName>
    <definedName name="Entities">[31]Lists!$A$2:$A$79</definedName>
    <definedName name="ENTRADA">[0]!ENTRADA</definedName>
    <definedName name="entrada1">[0]!ENTRADA</definedName>
    <definedName name="ENTRADAJ64">[0]!ENTRADA</definedName>
    <definedName name="entradal65">[0]!ENTRADA</definedName>
    <definedName name="er">#REF!</definedName>
    <definedName name="ESTAMPADO">[18]CAPTURA!$A$4</definedName>
    <definedName name="EVENTS">#REF!</definedName>
    <definedName name="EVENTS_PERCENT">#REF!</definedName>
    <definedName name="F">#REF!</definedName>
    <definedName name="fa2do">#REF!</definedName>
    <definedName name="fafsa">#REF!</definedName>
    <definedName name="FARR">#REF!</definedName>
    <definedName name="FC">'[5]T.C. (2)'!$B$2:$N$33</definedName>
    <definedName name="FE">#REF!</definedName>
    <definedName name="Feb">#REF!</definedName>
    <definedName name="fed">#REF!</definedName>
    <definedName name="FER">#REF!</definedName>
    <definedName name="FF">[0]!FF</definedName>
    <definedName name="FFFF">#REF!</definedName>
    <definedName name="FIN_WALK">#REF!</definedName>
    <definedName name="FIN_WALK_TITLES">#REF!</definedName>
    <definedName name="FinePrint">[32]!FinePrint</definedName>
    <definedName name="Flujo">#REF!</definedName>
    <definedName name="FRECON1">#REF!</definedName>
    <definedName name="FRECON2">#REF!</definedName>
    <definedName name="FRECON3">#REF!</definedName>
    <definedName name="FunçõesTAPAR">'[13]Auxiliar para Gestão'!$O$4:$O$8</definedName>
    <definedName name="FXTRACT">#REF!</definedName>
    <definedName name="G">#REF!</definedName>
    <definedName name="g1bsh98">#REF!</definedName>
    <definedName name="g1bsh99">#REF!</definedName>
    <definedName name="g1fsh98">#REF!</definedName>
    <definedName name="g1fsh99">#REF!</definedName>
    <definedName name="g2bsh98">#REF!</definedName>
    <definedName name="g2bsh99">#REF!</definedName>
    <definedName name="g2bsh999">#REF!</definedName>
    <definedName name="g2fsh98">#REF!</definedName>
    <definedName name="g2fsh99">#REF!</definedName>
    <definedName name="GG">#REF!</definedName>
    <definedName name="GMF">#REF!</definedName>
    <definedName name="GNDH">#REF!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goprint">[33]!goprint</definedName>
    <definedName name="gross_a">#REF!</definedName>
    <definedName name="gross_d">#REF!</definedName>
    <definedName name="gross_e1">#REF!</definedName>
    <definedName name="gross_e2">#REF!</definedName>
    <definedName name="gross_g">#REF!</definedName>
    <definedName name="gross_h105">#REF!</definedName>
    <definedName name="gross_h86">#REF!</definedName>
    <definedName name="gross_h95">#REF!</definedName>
    <definedName name="gross_j">#REF!</definedName>
    <definedName name="gross_l7">#REF!</definedName>
    <definedName name="gross_l8">#REF!</definedName>
    <definedName name="gross_mjnl">#REF!</definedName>
    <definedName name="gross_mstn">#REF!</definedName>
    <definedName name="group">#REF!</definedName>
    <definedName name="GS_Ind_Sat">#REF!</definedName>
    <definedName name="GS_Ind_Sun">#REF!</definedName>
    <definedName name="GS_Ind_Wk">#REF!</definedName>
    <definedName name="GS_Sal_Sat">#REF!</definedName>
    <definedName name="GS_Sal_Sun">#REF!</definedName>
    <definedName name="GS_Sal_Wk">#REF!</definedName>
    <definedName name="H">#REF!</definedName>
    <definedName name="h10bsh98">#REF!</definedName>
    <definedName name="h10bsh99">#REF!</definedName>
    <definedName name="h10fsh98">#REF!</definedName>
    <definedName name="h10fsh99">#REF!</definedName>
    <definedName name="h8Bsh98">#REF!</definedName>
    <definedName name="h8bsh99">#REF!</definedName>
    <definedName name="h8fsh98">#REF!</definedName>
    <definedName name="h8fsh99">#REF!</definedName>
    <definedName name="h9bsh98">#REF!</definedName>
    <definedName name="h9bsh99">#REF!</definedName>
    <definedName name="h9fsh98">#REF!</definedName>
    <definedName name="h9fsh99">#REF!</definedName>
    <definedName name="Hamtramck">#REF!</definedName>
    <definedName name="HCR">#REF!</definedName>
    <definedName name="HCWW">#REF!</definedName>
    <definedName name="HEAD">#REF!</definedName>
    <definedName name="HG">'[34]Banco Dados (resumo) Livraison'!#REF!</definedName>
    <definedName name="honointe">#REF!</definedName>
    <definedName name="honointe2">#REF!</definedName>
    <definedName name="honotri">#REF!</definedName>
    <definedName name="hor_trab">#REF!</definedName>
    <definedName name="horA">#REF!</definedName>
    <definedName name="horas_annuel">#REF!</definedName>
    <definedName name="horB">#REF!</definedName>
    <definedName name="HTOTPIE">#REF!</definedName>
    <definedName name="IANdatarange">#REF!</definedName>
    <definedName name="IANrange1">#REF!</definedName>
    <definedName name="IMP">#REF!</definedName>
    <definedName name="impac2">[35]ia12!#REF!</definedName>
    <definedName name="INCAR">#REF!</definedName>
    <definedName name="INCOME">'[36]Forecast Adj'!$C$9:$AZ$71</definedName>
    <definedName name="INCOME_STATEMENT">#REF!</definedName>
    <definedName name="INCPR">#REF!</definedName>
    <definedName name="INENS">#REF!</definedName>
    <definedName name="INEST">#REF!</definedName>
    <definedName name="INMAN">#REF!</definedName>
    <definedName name="INMTO">#REF!</definedName>
    <definedName name="inmu">#REF!</definedName>
    <definedName name="INNTO">#REF!</definedName>
    <definedName name="INPAR">#REF!</definedName>
    <definedName name="inpc">#REF!</definedName>
    <definedName name="INPIN">#REF!</definedName>
    <definedName name="INPUT">#REF!</definedName>
    <definedName name="Inputs">#REF!</definedName>
    <definedName name="INVEH">#REF!</definedName>
    <definedName name="INVENT">#REF!</definedName>
    <definedName name="INVENTBWBUD">#REF!</definedName>
    <definedName name="INVENTBWPP">#REF!</definedName>
    <definedName name="INVESTMENT">#REF!</definedName>
    <definedName name="INVJW">#REF!</definedName>
    <definedName name="INVPLAN">#REF!</definedName>
    <definedName name="INVPLAN2">#REF!</definedName>
    <definedName name="INVRECON">#REF!</definedName>
    <definedName name="IPDATA">#REF!</definedName>
    <definedName name="IPGR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41595.5207060185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W">'[37]BS-1'!#REF!</definedName>
    <definedName name="ISWS">'[10]DET-GEAR'!#REF!</definedName>
    <definedName name="Jan">#REF!</definedName>
    <definedName name="jbsh98">#REF!</definedName>
    <definedName name="jbsh99">#REF!</definedName>
    <definedName name="jfsh98">#REF!</definedName>
    <definedName name="jfsh99">#REF!</definedName>
    <definedName name="JHSHDHPC">#REF!</definedName>
    <definedName name="JM">[38]T.C.!$A$42:$N$73</definedName>
    <definedName name="Jul">#REF!</definedName>
    <definedName name="Jumim">'[39]VTU DETALHE'!$R$4:$V$30</definedName>
    <definedName name="Jun">#REF!</definedName>
    <definedName name="JUNE_2002_DATA">#REF!</definedName>
    <definedName name="K64X">[15]UOEVEH!#REF!</definedName>
    <definedName name="kkkkkkk">[0]!kkkkkkk</definedName>
    <definedName name="Labor">#REF!</definedName>
    <definedName name="LABOR_TYPES">#REF!</definedName>
    <definedName name="LAPVBALAPPER">#REF!</definedName>
    <definedName name="LAPVV">#REF!</definedName>
    <definedName name="LDVGR">#REF!</definedName>
    <definedName name="limsal1">#REF!</definedName>
    <definedName name="limsal2">#REF!</definedName>
    <definedName name="limsal3">#REF!</definedName>
    <definedName name="limsal4">#REF!</definedName>
    <definedName name="LIND">#REF!</definedName>
    <definedName name="LinhaGMT">'[13]Auxiliar para Gestão'!$X$4:$X$46</definedName>
    <definedName name="LIST">#REF!</definedName>
    <definedName name="LIXO">[0]!LIXO</definedName>
    <definedName name="LOG_NO.">#REF!</definedName>
    <definedName name="lost">#REF!</definedName>
    <definedName name="LP">#REF!</definedName>
    <definedName name="lstEDates">#REF!</definedName>
    <definedName name="lstEmployees">#REF!</definedName>
    <definedName name="lstEmpNames">#REF!</definedName>
    <definedName name="lstHolidays">#REF!</definedName>
    <definedName name="lstHolidayTypes">#REF!</definedName>
    <definedName name="lstHTypes">#REF!</definedName>
    <definedName name="lstSdates">#REF!</definedName>
    <definedName name="LTMDR">#REF!</definedName>
    <definedName name="LTMGR">#REF!</definedName>
    <definedName name="LTMWAGR">#REF!</definedName>
    <definedName name="LTVBA">#REF!</definedName>
    <definedName name="LTVBAVBUD">#REF!</definedName>
    <definedName name="LTVBAVPP">#REF!</definedName>
    <definedName name="LTVV">#REF!</definedName>
    <definedName name="LTVVBW">#REF!</definedName>
    <definedName name="LTVVBWB">#REF!</definedName>
    <definedName name="LTVVBWP">#REF!</definedName>
    <definedName name="LTVVINPUT">#REF!</definedName>
    <definedName name="M">#REF!</definedName>
    <definedName name="M65X">[15]UOEVEH!#REF!</definedName>
    <definedName name="MACHINERATES">#REF!</definedName>
    <definedName name="MADC">[0]!MADC</definedName>
    <definedName name="madcj64">[0]!MADC</definedName>
    <definedName name="maintenance">#REF!</definedName>
    <definedName name="MANHC">#REF!</definedName>
    <definedName name="MANTENIMIENTO">[18]CAPTURA!$A$9</definedName>
    <definedName name="MANUFACTURA">[18]CAPTURA!$A$8</definedName>
    <definedName name="Mar">#REF!</definedName>
    <definedName name="Mat_Ind_Sat">#REF!</definedName>
    <definedName name="Mat_Ind_Sun">#REF!</definedName>
    <definedName name="Mat_Ind_Wk">#REF!</definedName>
    <definedName name="Mat_Sal_Sat">#REF!</definedName>
    <definedName name="Mat_Sal_Sun">#REF!</definedName>
    <definedName name="Mat_Sal_Wk">#REF!</definedName>
    <definedName name="Matehuys">'[19]AAM (TTM) Cash flows'!#REF!</definedName>
    <definedName name="MATERIAL_OVERHEAD">#REF!</definedName>
    <definedName name="MATERIAL_OVERHEAD_PERCENT">#REF!</definedName>
    <definedName name="Matheus">'[19]AAM (TTM) Cash flows'!#REF!</definedName>
    <definedName name="May">#REF!</definedName>
    <definedName name="MD">#REF!</definedName>
    <definedName name="mdcl65">[0]!MADC</definedName>
    <definedName name="mes">#REF!</definedName>
    <definedName name="Met_Ind_Sat">#REF!</definedName>
    <definedName name="Met_Ind_Sun">#REF!</definedName>
    <definedName name="Met_Ind_Wk">#REF!</definedName>
    <definedName name="Met_Sal_Sat">#REF!</definedName>
    <definedName name="Met_Sal_Sun">#REF!</definedName>
    <definedName name="Met_Sal_Wk">#REF!</definedName>
    <definedName name="MFGPP">#REF!</definedName>
    <definedName name="minavail1">#REF!</definedName>
    <definedName name="minavail1a">#REF!</definedName>
    <definedName name="minavail1c">#REF!</definedName>
    <definedName name="minavail1d">#REF!</definedName>
    <definedName name="minavail1e">#REF!</definedName>
    <definedName name="minavail1g">#REF!</definedName>
    <definedName name="minavail1h8">#REF!</definedName>
    <definedName name="minavail1h9">#REF!</definedName>
    <definedName name="minavail1l7">#REF!</definedName>
    <definedName name="minavail1l8">#REF!</definedName>
    <definedName name="minavail1m">#REF!</definedName>
    <definedName name="minavail2">#REF!</definedName>
    <definedName name="minavail2c">#REF!</definedName>
    <definedName name="minavail2d">#REF!</definedName>
    <definedName name="minavail2e">#REF!</definedName>
    <definedName name="minavail2g">#REF!</definedName>
    <definedName name="minavail2h8">#REF!</definedName>
    <definedName name="minavail2h9">#REF!</definedName>
    <definedName name="minavail2l7">#REF!</definedName>
    <definedName name="minavail2l8">#REF!</definedName>
    <definedName name="minavail2m">#REF!</definedName>
    <definedName name="minavail3">#REF!</definedName>
    <definedName name="minavail3a">#REF!</definedName>
    <definedName name="minavail3c">#REF!</definedName>
    <definedName name="minavail3d">#REF!</definedName>
    <definedName name="minavail3e">#REF!</definedName>
    <definedName name="minavail3g">#REF!</definedName>
    <definedName name="minavail3h8">#REF!</definedName>
    <definedName name="minavail3h9">#REF!</definedName>
    <definedName name="minavail3l7">#REF!</definedName>
    <definedName name="minavail3l8">#REF!</definedName>
    <definedName name="minavail3m">#REF!</definedName>
    <definedName name="mjnlbsh98">#REF!</definedName>
    <definedName name="mjnlbsh99">#REF!</definedName>
    <definedName name="mjnlfsh98">#REF!</definedName>
    <definedName name="mjnlfsh99">#REF!</definedName>
    <definedName name="mm">#REF!</definedName>
    <definedName name="mmm">'[40]UDI''S'!#REF!</definedName>
    <definedName name="Modulos">[13]MódXCCxSupxVeic!$A$2:$A$106</definedName>
    <definedName name="Month_Scrap">#REF!</definedName>
    <definedName name="months">[28]Sheet1!$A$4:$A$16</definedName>
    <definedName name="MP">#REF!</definedName>
    <definedName name="mp_105">#REF!</definedName>
    <definedName name="mp_725">#REF!</definedName>
    <definedName name="mp_86">#REF!</definedName>
    <definedName name="mp_a">#REF!</definedName>
    <definedName name="mp_d">#REF!</definedName>
    <definedName name="mp_e1">#REF!</definedName>
    <definedName name="mp_e2">#REF!</definedName>
    <definedName name="mp_h105">#REF!</definedName>
    <definedName name="mp_h86">#REF!</definedName>
    <definedName name="mp_h95">#REF!</definedName>
    <definedName name="mp_jshort">#REF!</definedName>
    <definedName name="mp_L86">#REF!</definedName>
    <definedName name="mp_mjnl">#REF!</definedName>
    <definedName name="mp_mstn">#REF!</definedName>
    <definedName name="mstnbsh98">#REF!</definedName>
    <definedName name="mstnbsh99">#REF!</definedName>
    <definedName name="mstnfsh98">#REF!</definedName>
    <definedName name="mstnfsh99">#REF!</definedName>
    <definedName name="MULTI">#REF!</definedName>
    <definedName name="N">[41]SCH21999!#REF!</definedName>
    <definedName name="Nada">[32]!Nada</definedName>
    <definedName name="NBIO">#REF!</definedName>
    <definedName name="net_a">#REF!</definedName>
    <definedName name="net_d">#REF!</definedName>
    <definedName name="net_e1">#REF!</definedName>
    <definedName name="net_e2">#REF!</definedName>
    <definedName name="net_g">#REF!</definedName>
    <definedName name="net_h105">#REF!</definedName>
    <definedName name="net_h86">#REF!</definedName>
    <definedName name="net_h95">#REF!</definedName>
    <definedName name="net_j">#REF!</definedName>
    <definedName name="net_l7">#REF!</definedName>
    <definedName name="net_l8">#REF!</definedName>
    <definedName name="net_mjnl">#REF!</definedName>
    <definedName name="net_mstn">#REF!</definedName>
    <definedName name="NO">#REF!</definedName>
    <definedName name="nos_a">#REF!</definedName>
    <definedName name="nos_cm">#REF!</definedName>
    <definedName name="nos_cw">#REF!</definedName>
    <definedName name="nos_d">#REF!</definedName>
    <definedName name="nos_e">#REF!</definedName>
    <definedName name="nos_fg">#REF!</definedName>
    <definedName name="nos_g">#REF!</definedName>
    <definedName name="nos_h">#REF!</definedName>
    <definedName name="nos_h89">#REF!</definedName>
    <definedName name="nos_j">#REF!</definedName>
    <definedName name="nos_kl">#REF!</definedName>
    <definedName name="nos_l">#REF!</definedName>
    <definedName name="nos_m">#REF!</definedName>
    <definedName name="nos_meet_a8">#REF!</definedName>
    <definedName name="nos_meet_cm8">#REF!</definedName>
    <definedName name="nos_meet_cw8">#REF!</definedName>
    <definedName name="nos_meet_d8">#REF!</definedName>
    <definedName name="nos_meet_e8">#REF!</definedName>
    <definedName name="nos_meet_fg_e">#REF!</definedName>
    <definedName name="nos_meet_fg_n">#REF!</definedName>
    <definedName name="nos_meet_g8">#REF!</definedName>
    <definedName name="nos_meet_h_e">#REF!</definedName>
    <definedName name="nos_meet_h_n">#REF!</definedName>
    <definedName name="nos_meet_h8">#REF!</definedName>
    <definedName name="nos_meet_h9">#REF!</definedName>
    <definedName name="nos_meet_j_e">#REF!</definedName>
    <definedName name="nos_meet_j_n">#REF!</definedName>
    <definedName name="nos_meet_kl_e">#REF!</definedName>
    <definedName name="nos_meet_kl_n">#REF!</definedName>
    <definedName name="nos_meet_l7">#REF!</definedName>
    <definedName name="nos_meet_l72">#REF!</definedName>
    <definedName name="nos_meet_l8">#REF!</definedName>
    <definedName name="nos_meet_l86">#REF!</definedName>
    <definedName name="nos_meet_m8">#REF!</definedName>
    <definedName name="nos_ojt_a8">#REF!</definedName>
    <definedName name="nos_ojt_cm8">#REF!</definedName>
    <definedName name="nos_ojt_cw8">#REF!</definedName>
    <definedName name="nos_ojt_d8">#REF!</definedName>
    <definedName name="nos_ojt_e8">#REF!</definedName>
    <definedName name="nos_ojt_fg_e">#REF!</definedName>
    <definedName name="nos_ojt_fg_n">#REF!</definedName>
    <definedName name="nos_ojt_g8">#REF!</definedName>
    <definedName name="nos_ojt_h_e">#REF!</definedName>
    <definedName name="nos_ojt_h_n">#REF!</definedName>
    <definedName name="nos_ojt_h8">#REF!</definedName>
    <definedName name="nos_ojt_h9">#REF!</definedName>
    <definedName name="nos_ojt_j_e">#REF!</definedName>
    <definedName name="nos_ojt_j_n">#REF!</definedName>
    <definedName name="nos_ojt_jg_e">#REF!</definedName>
    <definedName name="nos_ojt_jg_n">#REF!</definedName>
    <definedName name="nos_ojt_kl_e">#REF!</definedName>
    <definedName name="nos_ojt_kl_n">#REF!</definedName>
    <definedName name="nos_ojt_l7">#REF!</definedName>
    <definedName name="nos_ojt_l8">#REF!</definedName>
    <definedName name="nos_ojt_m8">#REF!</definedName>
    <definedName name="nos_scrap_a8">#REF!</definedName>
    <definedName name="nos_scrap_cm8">#REF!</definedName>
    <definedName name="nos_scrap_cw8">#REF!</definedName>
    <definedName name="nos_scrap_d8">#REF!</definedName>
    <definedName name="nos_scrap_e8">#REF!</definedName>
    <definedName name="nos_scrap_fg_e">#REF!</definedName>
    <definedName name="nos_scrap_fg_n">#REF!</definedName>
    <definedName name="nos_scrap_g8">#REF!</definedName>
    <definedName name="nos_scrap_h_e">#REF!</definedName>
    <definedName name="nos_scrap_h_n">#REF!</definedName>
    <definedName name="nos_scrap_h8">#REF!</definedName>
    <definedName name="nos_scrap_h9">#REF!</definedName>
    <definedName name="nos_scrap_j_e">#REF!</definedName>
    <definedName name="nos_scrap_j_n">#REF!</definedName>
    <definedName name="nos_scrap_kl_e">#REF!</definedName>
    <definedName name="nos_scrap_kl_n">#REF!</definedName>
    <definedName name="nos_scrap_l7">#REF!</definedName>
    <definedName name="nos_scrap_l8">#REF!</definedName>
    <definedName name="nos_scrap_m">#REF!</definedName>
    <definedName name="nos_scrap_m8">#REF!</definedName>
    <definedName name="Nov">#REF!</definedName>
    <definedName name="nq">[0]!nq</definedName>
    <definedName name="nuevo">#REF!</definedName>
    <definedName name="O">#REF!</definedName>
    <definedName name="Oct">#REF!</definedName>
    <definedName name="OF">#REF!</definedName>
    <definedName name="OFD">#REF!</definedName>
    <definedName name="OHR">#REF!</definedName>
    <definedName name="ON">[41]SCH21999!#REF!</definedName>
    <definedName name="OP">#REF!</definedName>
    <definedName name="Op_Number">#REF!</definedName>
    <definedName name="opcion">#REF!</definedName>
    <definedName name="opcion1">#REF!</definedName>
    <definedName name="OPEN_CRS">'[20]OT Analysis Report'!$N$59</definedName>
    <definedName name="Operating">#REF!</definedName>
    <definedName name="Overhead">#REF!</definedName>
    <definedName name="P1SAL_Sat">#REF!</definedName>
    <definedName name="P1SAL_Sun">#REF!</definedName>
    <definedName name="Page_4___Labor_Rates__Hours_Worked__Overtime_and_Benefits">#REF!</definedName>
    <definedName name="page2">#REF!</definedName>
    <definedName name="PAGE3">'[19]AAM (TTM) Income statement'!#REF!</definedName>
    <definedName name="PAGE4">[42]SCH21999!#REF!</definedName>
    <definedName name="PAINT">#REF!</definedName>
    <definedName name="Part_Cost_Data">#REF!</definedName>
    <definedName name="Part_Number">#REF!</definedName>
    <definedName name="Pat">#REF!</definedName>
    <definedName name="PCRECON">#REF!</definedName>
    <definedName name="peques2">#REF!</definedName>
    <definedName name="peques99">#REF!</definedName>
    <definedName name="Per_Ind_Sat">#REF!</definedName>
    <definedName name="Per_Ind_Sun">#REF!</definedName>
    <definedName name="Per_Ind_Wk">#REF!</definedName>
    <definedName name="Pers_Sal_Sat">#REF!</definedName>
    <definedName name="Pers_Sal_Sun">#REF!</definedName>
    <definedName name="Pers_Sal_Wk">#REF!</definedName>
    <definedName name="Personnel_Holi">#REF!</definedName>
    <definedName name="PH">#REF!</definedName>
    <definedName name="PINTURA">[18]CAPTURA!$A$6</definedName>
    <definedName name="PIP">[43]SCH21999!#REF!</definedName>
    <definedName name="PivotAtoJ">[9]Master!$A$1:$I$94</definedName>
    <definedName name="PLACM">#REF!</definedName>
    <definedName name="PLAGP">#REF!</definedName>
    <definedName name="PLAN">[0]!PLAN</definedName>
    <definedName name="PLAN98_1_Body_List">#REF!</definedName>
    <definedName name="PLANI">#REF!</definedName>
    <definedName name="PLAS">#REF!</definedName>
    <definedName name="porcen">#REF!</definedName>
    <definedName name="PPCONTENTS">#REF!</definedName>
    <definedName name="PPI">#REF!</definedName>
    <definedName name="PR">#REF!</definedName>
    <definedName name="Previous_Total">#REF!</definedName>
    <definedName name="Previous_Total_1st">#REF!</definedName>
    <definedName name="Previous_Total_2nd">#REF!</definedName>
    <definedName name="Previous_Total_3rd">#REF!</definedName>
    <definedName name="prg">[44]TIEMPOS_TOTALES!#REF!</definedName>
    <definedName name="PRICE">#N/A</definedName>
    <definedName name="price2">#N/A</definedName>
    <definedName name="PRINT_AREA_MI">#REF!</definedName>
    <definedName name="Print_Data">#REF!</definedName>
    <definedName name="Print_Graph">#REF!</definedName>
    <definedName name="PrintID1">#REF!</definedName>
    <definedName name="PrintID2">#REF!</definedName>
    <definedName name="PrintID3">#REF!</definedName>
    <definedName name="PrintID4">#REF!</definedName>
    <definedName name="PROD_CUSTO_HPERCENT">#REF!</definedName>
    <definedName name="PRODCUSTOHEAD">#REF!</definedName>
    <definedName name="Product">[45]Catalogo!$A$8:$A$46</definedName>
    <definedName name="prog">[46]SCH21999!#REF!</definedName>
    <definedName name="Program">[45]Catalogo!$C$8:$C$72</definedName>
    <definedName name="Projects">'[47]Approved Projects'!$A$8:$B$3238</definedName>
    <definedName name="PRR">#REF!</definedName>
    <definedName name="PT">'[26]Mecanica Mercosul'!#REF!</definedName>
    <definedName name="PVB1_13">#REF!</definedName>
    <definedName name="PVBCAL">#REF!</definedName>
    <definedName name="PVBCALBWB">#REF!</definedName>
    <definedName name="PVBCALBWPP">#REF!</definedName>
    <definedName name="PVBPER">#REF!</definedName>
    <definedName name="Q.A._PARTES">[18]CAPTURA!$A$11</definedName>
    <definedName name="Q.A._VEHICULOS">[18]CAPTURA!$A$12</definedName>
    <definedName name="QTRLVV">#REF!</definedName>
    <definedName name="QTRVOL">#REF!</definedName>
    <definedName name="QTRVOLS">#REF!</definedName>
    <definedName name="quince">#REF!</definedName>
    <definedName name="QUINCE1">#REF!</definedName>
    <definedName name="R_EXP">#REF!</definedName>
    <definedName name="R_Total">#REF!</definedName>
    <definedName name="Range">[9]Master!$A$1:$J$124</definedName>
    <definedName name="Range3537">[9]Master!$A$37:$J$85</definedName>
    <definedName name="Range3567">[9]Master!$A$37:$J$85</definedName>
    <definedName name="RANGO_DE_IMPRESION_COMPONENTES">#REF!</definedName>
    <definedName name="RANGO_DE_IMPRESION_GANANCIA">#REF!</definedName>
    <definedName name="RATA">#REF!</definedName>
    <definedName name="RES">#REF!</definedName>
    <definedName name="RESPONSAVEL">#REF!</definedName>
    <definedName name="Resultados">#REF!</definedName>
    <definedName name="REV">#REF!</definedName>
    <definedName name="REVPROG">#REF!</definedName>
    <definedName name="RHVOL">#REF!</definedName>
    <definedName name="rrr">'[48]SUMMARY SCRAP 2002'!#REF!</definedName>
    <definedName name="rsinte1">#REF!</definedName>
    <definedName name="rsinte2">#REF!</definedName>
    <definedName name="RT">#REF!</definedName>
    <definedName name="Running_Total">#REF!</definedName>
    <definedName name="Running_Total_1st">#REF!</definedName>
    <definedName name="Running_Total_2nd">#REF!</definedName>
    <definedName name="Running_Total_3rd">#REF!</definedName>
    <definedName name="RVIAVS">#REF!</definedName>
    <definedName name="RVICSP">#REF!</definedName>
    <definedName name="RVIGR">#REF!</definedName>
    <definedName name="RVIOPT">#REF!</definedName>
    <definedName name="RVIPR">#REF!</definedName>
    <definedName name="RVITOT">#REF!</definedName>
    <definedName name="s">[0]!s</definedName>
    <definedName name="sbfs">[0]!sbfs</definedName>
    <definedName name="Scenario">[49]Scenario!$A$7:$A$24</definedName>
    <definedName name="SD">'[34]Banco Dados (resumo) Livraison'!#REF!</definedName>
    <definedName name="sem">#REF!</definedName>
    <definedName name="Sep">#REF!</definedName>
    <definedName name="SET_UPS">#REF!</definedName>
    <definedName name="SG">#REF!</definedName>
    <definedName name="SH">#REF!</definedName>
    <definedName name="SHDH">#REF!</definedName>
    <definedName name="SHDHBC">#REF!</definedName>
    <definedName name="SHDHBCOUPP">#REF!</definedName>
    <definedName name="SHDHBP">#REF!</definedName>
    <definedName name="SHDHS">#REF!</definedName>
    <definedName name="SHHCGR">#REF!</definedName>
    <definedName name="SHR">#REF!</definedName>
    <definedName name="siete">#REF!</definedName>
    <definedName name="SIETE1">#REF!</definedName>
    <definedName name="sinmoi">[44]TIEMPOS_TOTALES!#REF!</definedName>
    <definedName name="slug00">#REF!</definedName>
    <definedName name="slug00newcor">#REF!</definedName>
    <definedName name="slug99">#REF!</definedName>
    <definedName name="Sort_Area">#REF!</definedName>
    <definedName name="Source_Database">#REF!</definedName>
    <definedName name="ss">#REF!</definedName>
    <definedName name="sss">[0]!sss</definedName>
    <definedName name="Staff_P.E.">'[50]Program Information'!$E$11</definedName>
    <definedName name="STATUS">#REF!</definedName>
    <definedName name="StatusOcupacionais">'[13]Auxiliar para Gestão'!$D$4:$D$14</definedName>
    <definedName name="Steel">[51]SCH21999!#REF!</definedName>
    <definedName name="SUMM1">#REF!</definedName>
    <definedName name="SUMM2">#REF!</definedName>
    <definedName name="SUMMARY">#REF!</definedName>
    <definedName name="SUMMARYEXEC">#REF!</definedName>
    <definedName name="Supervisores">'[13]Auxiliar para Gestão'!$J$4:$J$50</definedName>
    <definedName name="T">#REF!</definedName>
    <definedName name="T_STDEXP">#REF!</definedName>
    <definedName name="T_STDLOC">#REF!</definedName>
    <definedName name="TABLA">#REF!</definedName>
    <definedName name="TC">#REF!</definedName>
    <definedName name="TCT">[0]!TCT</definedName>
    <definedName name="tctl65">[0]!TCT</definedName>
    <definedName name="TEMP___Scott_Costello">#REF!</definedName>
    <definedName name="Temp_MODs">[14]Auxiliar!$AU$4:$AU$19</definedName>
    <definedName name="terc">#REF!</definedName>
    <definedName name="TERM">#REF!</definedName>
    <definedName name="terreno1">#REF!</definedName>
    <definedName name="terrenos">#REF!</definedName>
    <definedName name="test">'[22]DET-GEAR'!#REF!</definedName>
    <definedName name="Test1">#REF!</definedName>
    <definedName name="test2">'[22]DET-GEAR'!#REF!</definedName>
    <definedName name="TEST35">'[22]DET-GEAR'!#REF!</definedName>
    <definedName name="TESTHKEY">[2]Plan1!#REF!</definedName>
    <definedName name="TESTVKEY">[2]Plan1!#REF!</definedName>
    <definedName name="THR">'[10]DET-GEAR'!#REF!</definedName>
    <definedName name="tiemp">[44]TIEMPOS_TOTALES!#REF!</definedName>
    <definedName name="TIMES">#REF!</definedName>
    <definedName name="TIMING">#REF!</definedName>
    <definedName name="Tipo">#REF!</definedName>
    <definedName name="TIPO_DE_CAMBIO_COMPONENTES">#REF!</definedName>
    <definedName name="TIPO_DE_CAMBIO_GANANCIA">#REF!</definedName>
    <definedName name="Tipos">#REF!</definedName>
    <definedName name="_xlnm.Print_Titles">#REF!</definedName>
    <definedName name="TMG">#REF!</definedName>
    <definedName name="TO">#REF!</definedName>
    <definedName name="TON">'[10]DET-GEAR'!#REF!</definedName>
    <definedName name="tooling">#REF!</definedName>
    <definedName name="TOOLINGPERCENT">#REF!</definedName>
    <definedName name="Top_of_Inputs">#REF!</definedName>
    <definedName name="TOT">'[10]DET-GEAR'!#REF!</definedName>
    <definedName name="TOTAL">[18]CAPTURA!$A$13</definedName>
    <definedName name="Troncos">'[13]Auxiliar para Gestão'!$V$4:$V$12</definedName>
    <definedName name="TWP">#REF!</definedName>
    <definedName name="UCSP">#REF!</definedName>
    <definedName name="UD_CLINE1">[18]CAPTURA!$B$3</definedName>
    <definedName name="UD_CLINE3">[18]CAPTURA!$C$3</definedName>
    <definedName name="UD_CLINIC1">[18]CAPTURA!$H$3</definedName>
    <definedName name="UD_CLINIC3">[18]CAPTURA!$I$3</definedName>
    <definedName name="UD_OKLINE1">[18]CAPTURA!$F$3</definedName>
    <definedName name="UD_OKLINE3">[18]CAPTURA!$G$3</definedName>
    <definedName name="UD_SHOW1">[18]CAPTURA!$D$3</definedName>
    <definedName name="UD_SHOW3">[18]CAPTURA!$E$3</definedName>
    <definedName name="udis">'[40]UDI''S'!#REF!</definedName>
    <definedName name="UNACCEPTABLE">#REF!</definedName>
    <definedName name="Updated_CostCenters">[52]CostCenters!$A$1:$A$92</definedName>
    <definedName name="USPC">#REF!</definedName>
    <definedName name="valSelEmployee">#REF!</definedName>
    <definedName name="VAMC1">#REF!</definedName>
    <definedName name="VAMC2">#REF!</definedName>
    <definedName name="VAMEP">#REF!</definedName>
    <definedName name="VAMGR">#REF!</definedName>
    <definedName name="VAMRA">#REF!</definedName>
    <definedName name="VCSA">#REF!</definedName>
    <definedName name="VDDAF">#REF!</definedName>
    <definedName name="VDLDV">#REF!</definedName>
    <definedName name="VDLTM">#REF!</definedName>
    <definedName name="VDODC">#REF!</definedName>
    <definedName name="VDRVI">#REF!</definedName>
    <definedName name="venda">#REF!</definedName>
    <definedName name="VIABILITY">#REF!</definedName>
    <definedName name="VMUBC">#REF!</definedName>
    <definedName name="VMUBCOUBUD">#REF!</definedName>
    <definedName name="VMUBCOUPP">#REF!</definedName>
    <definedName name="vol_98_86">#REF!</definedName>
    <definedName name="vol_98_e">#REF!</definedName>
    <definedName name="vol_98_n">#REF!</definedName>
    <definedName name="VOL1BWB">#REF!</definedName>
    <definedName name="VOL1BWPP">#REF!</definedName>
    <definedName name="VOL2BWB">#REF!</definedName>
    <definedName name="VOL2BWPP">#REF!</definedName>
    <definedName name="VOL3BWB">#REF!</definedName>
    <definedName name="VOL3BWPP">#REF!</definedName>
    <definedName name="VOL4BWB">#REF!</definedName>
    <definedName name="VOL4BWPP">#REF!</definedName>
    <definedName name="VOL5BWB">#REF!</definedName>
    <definedName name="VOL5BWPP">#REF!</definedName>
    <definedName name="VOL6BWB">#REF!</definedName>
    <definedName name="VOL6BWPP">#REF!</definedName>
    <definedName name="VOL7BWB">#REF!</definedName>
    <definedName name="VOL7BWPP">#REF!</definedName>
    <definedName name="VOLCAL1">#REF!</definedName>
    <definedName name="VOLCAL2">#REF!</definedName>
    <definedName name="VOLCAL3">#REF!</definedName>
    <definedName name="VOLCALVAR">#REF!</definedName>
    <definedName name="VOLGRAPH">#REF!</definedName>
    <definedName name="VOLREVIEW">#REF!</definedName>
    <definedName name="VOLSUMM">#REF!</definedName>
    <definedName name="VOLUME">#REF!</definedName>
    <definedName name="VOLUME1">#REF!</definedName>
    <definedName name="VOLUME2">#REF!</definedName>
    <definedName name="VOLUME3">#REF!</definedName>
    <definedName name="VOLUME4">#REF!</definedName>
    <definedName name="VOLUME5">#REF!</definedName>
    <definedName name="VOLUME6">#REF!</definedName>
    <definedName name="Volume64bB">#REF!</definedName>
    <definedName name="Volume64bB2">#REF!</definedName>
    <definedName name="Volume64bL">#REF!</definedName>
    <definedName name="Volume64bL2">#REF!</definedName>
    <definedName name="Volume65">#REF!</definedName>
    <definedName name="Volume65B2">#REF!</definedName>
    <definedName name="Volume65bB">#REF!</definedName>
    <definedName name="Volume65bB_a">#REF!,#REF!</definedName>
    <definedName name="Volume65bB_s">#REF!,#REF!</definedName>
    <definedName name="Volume65bL">#REF!</definedName>
    <definedName name="Volume65L2">#REF!</definedName>
    <definedName name="VOLUME7">#REF!</definedName>
    <definedName name="Volume76">#REF!</definedName>
    <definedName name="Volume76p">#REF!</definedName>
    <definedName name="Volume76u">#REF!</definedName>
    <definedName name="VOLUMES">#REF!</definedName>
    <definedName name="VolumeTr">#REF!</definedName>
    <definedName name="VOLUNITS">#REF!</definedName>
    <definedName name="VOLWOBW">#REF!</definedName>
    <definedName name="VOLWORR">#REF!</definedName>
    <definedName name="VSB">#REF!</definedName>
    <definedName name="VSHDHPC">#REF!</definedName>
    <definedName name="VSHDHPCBW3">#REF!</definedName>
    <definedName name="VSHDHPCBW4">#REF!</definedName>
    <definedName name="VSHDHS">#REF!</definedName>
    <definedName name="VSHDHS2">#REF!</definedName>
    <definedName name="VSHDHSPC1">#REF!</definedName>
    <definedName name="VSHDHSPC2">#REF!</definedName>
    <definedName name="VSHDHSPCBW1">#REF!</definedName>
    <definedName name="VSHDHSPCBW2">#REF!</definedName>
    <definedName name="VSPCP">#REF!</definedName>
    <definedName name="VWAGR">#REF!</definedName>
    <definedName name="wdays_apr">#REF!</definedName>
    <definedName name="wdays_aug">#REF!</definedName>
    <definedName name="wdays_dec">#REF!</definedName>
    <definedName name="wdays_feb">#REF!</definedName>
    <definedName name="wdays_jan">#REF!</definedName>
    <definedName name="wdays_jul">#REF!</definedName>
    <definedName name="wdays_jun">#REF!</definedName>
    <definedName name="wdays_mar">#REF!</definedName>
    <definedName name="wdays_may">#REF!</definedName>
    <definedName name="wdays_nov">#REF!</definedName>
    <definedName name="wdays_oct">#REF!</definedName>
    <definedName name="wdays_sep">#REF!</definedName>
    <definedName name="wdays_total">#REF!</definedName>
    <definedName name="week">#REF!</definedName>
    <definedName name="week1">#REF!</definedName>
    <definedName name="week4">#REF!</definedName>
    <definedName name="WSHDP">#REF!</definedName>
    <definedName name="x">#REF!</definedName>
    <definedName name="Years">[31]Lists!$C$2:$C$16</definedName>
    <definedName name="yo">#REF!</definedName>
    <definedName name="z">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4" i="12" l="1"/>
  <c r="S4" i="12" s="1"/>
  <c r="T4" i="12" s="1"/>
  <c r="U4" i="12" s="1"/>
  <c r="V4" i="12" s="1"/>
  <c r="W4" i="12" s="1"/>
  <c r="X4" i="12" s="1"/>
  <c r="Y4" i="12" s="1"/>
  <c r="Z4" i="12" s="1"/>
  <c r="AA4" i="12" s="1"/>
  <c r="AB4" i="12" s="1"/>
  <c r="AC4" i="12" s="1"/>
  <c r="AD4" i="12" s="1"/>
  <c r="AE4" i="12" s="1"/>
  <c r="AF4" i="12" s="1"/>
  <c r="AG4" i="12" s="1"/>
  <c r="AH4" i="12" s="1"/>
  <c r="AI4" i="12" s="1"/>
  <c r="AJ4" i="12" s="1"/>
  <c r="AK4" i="12" s="1"/>
  <c r="AL4" i="12" s="1"/>
  <c r="AM4" i="12" s="1"/>
  <c r="AN4" i="12" s="1"/>
  <c r="AO4" i="12" s="1"/>
  <c r="AP4" i="12" s="1"/>
  <c r="AQ4" i="12" s="1"/>
  <c r="AR4" i="12" s="1"/>
  <c r="AS4" i="12" s="1"/>
  <c r="AT4" i="12" s="1"/>
  <c r="AU4" i="12" s="1"/>
  <c r="R5" i="12"/>
  <c r="S5" i="12" s="1"/>
  <c r="T5" i="12" s="1"/>
  <c r="U5" i="12" s="1"/>
  <c r="V5" i="12" s="1"/>
  <c r="W5" i="12" s="1"/>
  <c r="X5" i="12" s="1"/>
  <c r="Y5" i="12" s="1"/>
  <c r="Z5" i="12" s="1"/>
  <c r="AA5" i="12" s="1"/>
  <c r="AB5" i="12" s="1"/>
  <c r="AC5" i="12" s="1"/>
  <c r="AD5" i="12" s="1"/>
  <c r="AE5" i="12" s="1"/>
  <c r="AF5" i="12" s="1"/>
  <c r="AG5" i="12" s="1"/>
  <c r="AH5" i="12" s="1"/>
  <c r="AI5" i="12" s="1"/>
  <c r="AJ5" i="12" s="1"/>
  <c r="AK5" i="12" s="1"/>
  <c r="AL5" i="12" s="1"/>
  <c r="AM5" i="12" s="1"/>
  <c r="AN5" i="12" s="1"/>
  <c r="AO5" i="12" s="1"/>
  <c r="AP5" i="12" s="1"/>
  <c r="AQ5" i="12" s="1"/>
  <c r="AR5" i="12" s="1"/>
  <c r="AS5" i="12" s="1"/>
  <c r="AT5" i="12" s="1"/>
  <c r="AU5" i="12" s="1"/>
  <c r="F1" i="12" l="1"/>
  <c r="D4" i="12"/>
  <c r="C5" i="12"/>
  <c r="C6" i="12" s="1"/>
  <c r="G4" i="12"/>
  <c r="H4" i="12"/>
  <c r="H5" i="12" s="1"/>
  <c r="H6" i="12" s="1"/>
  <c r="H7" i="12" s="1"/>
  <c r="H8" i="12" s="1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H34" i="12" s="1"/>
  <c r="D6" i="12" l="1"/>
  <c r="C7" i="12"/>
  <c r="D5" i="12"/>
  <c r="G5" i="12"/>
  <c r="I4" i="12"/>
  <c r="C8" i="12" l="1"/>
  <c r="D7" i="12"/>
  <c r="G6" i="12"/>
  <c r="I5" i="12"/>
  <c r="C9" i="12" l="1"/>
  <c r="D8" i="12"/>
  <c r="G7" i="12"/>
  <c r="I6" i="12"/>
  <c r="C10" i="12" l="1"/>
  <c r="D9" i="12"/>
  <c r="G8" i="12"/>
  <c r="I7" i="12"/>
  <c r="C11" i="12" l="1"/>
  <c r="D10" i="12"/>
  <c r="I8" i="12"/>
  <c r="G9" i="12"/>
  <c r="C12" i="12" l="1"/>
  <c r="D11" i="12"/>
  <c r="G10" i="12"/>
  <c r="I9" i="12"/>
  <c r="C13" i="12" l="1"/>
  <c r="D12" i="12"/>
  <c r="G11" i="12"/>
  <c r="I10" i="12"/>
  <c r="C14" i="12" l="1"/>
  <c r="D13" i="12"/>
  <c r="G12" i="12"/>
  <c r="I11" i="12"/>
  <c r="C15" i="12" l="1"/>
  <c r="D14" i="12"/>
  <c r="G13" i="12"/>
  <c r="I12" i="12"/>
  <c r="C16" i="12" l="1"/>
  <c r="D15" i="12"/>
  <c r="G14" i="12"/>
  <c r="I13" i="12"/>
  <c r="C17" i="12" l="1"/>
  <c r="D16" i="12"/>
  <c r="G15" i="12"/>
  <c r="I14" i="12"/>
  <c r="C18" i="12" l="1"/>
  <c r="D17" i="12"/>
  <c r="G16" i="12"/>
  <c r="I15" i="12"/>
  <c r="C19" i="12" l="1"/>
  <c r="D18" i="12"/>
  <c r="G17" i="12"/>
  <c r="I16" i="12"/>
  <c r="C20" i="12" l="1"/>
  <c r="D19" i="12"/>
  <c r="G18" i="12"/>
  <c r="I17" i="12"/>
  <c r="C21" i="12" l="1"/>
  <c r="D20" i="12"/>
  <c r="G19" i="12"/>
  <c r="I18" i="12"/>
  <c r="C22" i="12" l="1"/>
  <c r="D21" i="12"/>
  <c r="G20" i="12"/>
  <c r="I19" i="12"/>
  <c r="C23" i="12" l="1"/>
  <c r="D22" i="12"/>
  <c r="I20" i="12"/>
  <c r="G21" i="12"/>
  <c r="C24" i="12" l="1"/>
  <c r="D23" i="12"/>
  <c r="G22" i="12"/>
  <c r="I21" i="12"/>
  <c r="C25" i="12" l="1"/>
  <c r="D24" i="12"/>
  <c r="G23" i="12"/>
  <c r="I22" i="12"/>
  <c r="C26" i="12" l="1"/>
  <c r="D25" i="12"/>
  <c r="G24" i="12"/>
  <c r="I23" i="12"/>
  <c r="C27" i="12" l="1"/>
  <c r="D26" i="12"/>
  <c r="G25" i="12"/>
  <c r="I24" i="12"/>
  <c r="C28" i="12" l="1"/>
  <c r="D27" i="12"/>
  <c r="I25" i="12"/>
  <c r="G26" i="12"/>
  <c r="G27" i="12" s="1"/>
  <c r="E23" i="1"/>
  <c r="E22" i="1"/>
  <c r="E21" i="1"/>
  <c r="E18" i="1"/>
  <c r="E13" i="1"/>
  <c r="E11" i="1"/>
  <c r="E10" i="1"/>
  <c r="E9" i="1"/>
  <c r="E7" i="1"/>
  <c r="E6" i="1"/>
  <c r="E5" i="1"/>
  <c r="G28" i="12" l="1"/>
  <c r="I27" i="12"/>
  <c r="C29" i="12"/>
  <c r="D28" i="12"/>
  <c r="I26" i="12"/>
  <c r="G44" i="2"/>
  <c r="D52" i="2" s="1"/>
  <c r="K36" i="2" s="1"/>
  <c r="G38" i="2"/>
  <c r="C30" i="12" l="1"/>
  <c r="D29" i="12"/>
  <c r="G29" i="12"/>
  <c r="I28" i="12"/>
  <c r="G26" i="2"/>
  <c r="G32" i="2" s="1"/>
  <c r="K31" i="2" s="1"/>
  <c r="L49" i="2" s="1"/>
  <c r="G30" i="12" l="1"/>
  <c r="I29" i="12"/>
  <c r="D30" i="12"/>
  <c r="C31" i="12"/>
  <c r="C18" i="6"/>
  <c r="D31" i="12" l="1"/>
  <c r="C32" i="12"/>
  <c r="I30" i="12"/>
  <c r="G31" i="12"/>
  <c r="N15" i="5"/>
  <c r="D22" i="5"/>
  <c r="D21" i="5"/>
  <c r="D20" i="5"/>
  <c r="D19" i="5"/>
  <c r="D17" i="5"/>
  <c r="D18" i="5"/>
  <c r="X28" i="5"/>
  <c r="Y28" i="5"/>
  <c r="Z28" i="5"/>
  <c r="Z29" i="5"/>
  <c r="Y29" i="5"/>
  <c r="X29" i="5"/>
  <c r="Z24" i="5"/>
  <c r="Y24" i="5"/>
  <c r="X24" i="5"/>
  <c r="Z23" i="5"/>
  <c r="Y23" i="5"/>
  <c r="X23" i="5"/>
  <c r="D49" i="4"/>
  <c r="N17" i="4"/>
  <c r="O17" i="4" s="1"/>
  <c r="P17" i="4" s="1"/>
  <c r="Q17" i="4" s="1"/>
  <c r="I23" i="4"/>
  <c r="D22" i="4"/>
  <c r="I15" i="4"/>
  <c r="L9" i="4" s="1"/>
  <c r="L12" i="4" s="1"/>
  <c r="N8" i="4"/>
  <c r="O8" i="4" s="1"/>
  <c r="P8" i="4" s="1"/>
  <c r="Q8" i="4" s="1"/>
  <c r="D23" i="1"/>
  <c r="D22" i="1"/>
  <c r="D21" i="1"/>
  <c r="D18" i="1"/>
  <c r="C20" i="1"/>
  <c r="G32" i="12" l="1"/>
  <c r="I31" i="12"/>
  <c r="D32" i="12"/>
  <c r="C33" i="12"/>
  <c r="E12" i="5"/>
  <c r="F16" i="5"/>
  <c r="G21" i="5"/>
  <c r="G22" i="5"/>
  <c r="C8" i="1"/>
  <c r="D16" i="5"/>
  <c r="D8" i="1"/>
  <c r="L18" i="4"/>
  <c r="C24" i="1"/>
  <c r="D20" i="1"/>
  <c r="E20" i="1" s="1"/>
  <c r="D19" i="1"/>
  <c r="E19" i="1" s="1"/>
  <c r="D17" i="1"/>
  <c r="E17" i="1" s="1"/>
  <c r="R9" i="4"/>
  <c r="E8" i="1" l="1"/>
  <c r="C34" i="12"/>
  <c r="D34" i="12" s="1"/>
  <c r="D33" i="12"/>
  <c r="G33" i="12"/>
  <c r="I32" i="12"/>
  <c r="C12" i="1"/>
  <c r="D12" i="1"/>
  <c r="F17" i="5"/>
  <c r="G17" i="5" s="1"/>
  <c r="G16" i="5"/>
  <c r="O20" i="4"/>
  <c r="O21" i="4" s="1"/>
  <c r="O22" i="4" s="1"/>
  <c r="N20" i="4"/>
  <c r="N21" i="4" s="1"/>
  <c r="N22" i="4" s="1"/>
  <c r="Q20" i="4"/>
  <c r="Q21" i="4" s="1"/>
  <c r="Q22" i="4" s="1"/>
  <c r="M20" i="4"/>
  <c r="D24" i="1"/>
  <c r="M11" i="4" s="1"/>
  <c r="P20" i="4"/>
  <c r="P21" i="4" s="1"/>
  <c r="P22" i="4" s="1"/>
  <c r="L21" i="4"/>
  <c r="R18" i="4"/>
  <c r="E24" i="1" l="1"/>
  <c r="E12" i="1"/>
  <c r="G34" i="12"/>
  <c r="H35" i="12" s="1"/>
  <c r="H36" i="12" s="1"/>
  <c r="I33" i="12"/>
  <c r="H16" i="5"/>
  <c r="O16" i="5" s="1"/>
  <c r="W16" i="5" s="1"/>
  <c r="R20" i="4"/>
  <c r="M21" i="4"/>
  <c r="M22" i="4" s="1"/>
  <c r="L22" i="4"/>
  <c r="N11" i="4"/>
  <c r="M12" i="4"/>
  <c r="I34" i="12" l="1"/>
  <c r="O28" i="5"/>
  <c r="W28" i="5" s="1"/>
  <c r="AA28" i="5" s="1"/>
  <c r="O23" i="5"/>
  <c r="W23" i="5" s="1"/>
  <c r="AA23" i="5" s="1"/>
  <c r="O29" i="5"/>
  <c r="W29" i="5" s="1"/>
  <c r="AA29" i="5" s="1"/>
  <c r="R16" i="5"/>
  <c r="Z16" i="5" s="1"/>
  <c r="Z30" i="5" s="1"/>
  <c r="Q16" i="5"/>
  <c r="Y16" i="5" s="1"/>
  <c r="Y30" i="5" s="1"/>
  <c r="I16" i="5"/>
  <c r="P16" i="5"/>
  <c r="X16" i="5" s="1"/>
  <c r="X30" i="5" s="1"/>
  <c r="O24" i="5"/>
  <c r="W24" i="5" s="1"/>
  <c r="AA24" i="5" s="1"/>
  <c r="L24" i="4"/>
  <c r="R21" i="4"/>
  <c r="O11" i="4"/>
  <c r="N12" i="4"/>
  <c r="R22" i="4"/>
  <c r="W30" i="5" l="1"/>
  <c r="AA16" i="5"/>
  <c r="AA30" i="5" s="1"/>
  <c r="C9" i="6" s="1"/>
  <c r="C15" i="6" s="1"/>
  <c r="P11" i="4"/>
  <c r="O12" i="4"/>
  <c r="C8" i="6" l="1"/>
  <c r="C12" i="6"/>
  <c r="C11" i="6" s="1"/>
  <c r="P12" i="4"/>
  <c r="Q11" i="4"/>
  <c r="C13" i="6" l="1"/>
  <c r="D18" i="6" s="1"/>
  <c r="C16" i="6"/>
  <c r="Q12" i="4"/>
  <c r="R12" i="4" s="1"/>
  <c r="R11" i="4"/>
  <c r="D16" i="6" l="1"/>
  <c r="D15" i="6"/>
  <c r="D19" i="6"/>
  <c r="D22" i="6"/>
  <c r="C14" i="6"/>
  <c r="D14" i="6" s="1"/>
  <c r="D13" i="6"/>
  <c r="D20" i="6"/>
  <c r="D21" i="6"/>
  <c r="L15" i="4"/>
  <c r="C17" i="6" l="1"/>
  <c r="C23" i="6" s="1"/>
  <c r="D23" i="6" s="1"/>
  <c r="D1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Julio</author>
  </authors>
  <commentList>
    <comment ref="C18" authorId="0" shapeId="0" xr:uid="{4D9F2026-672C-4BE9-ACA8-EDD1BE356284}">
      <text>
        <r>
          <rPr>
            <b/>
            <sz val="9"/>
            <color indexed="81"/>
            <rFont val="Segoe UI"/>
            <family val="2"/>
          </rPr>
          <t>Julio:</t>
        </r>
        <r>
          <rPr>
            <sz val="9"/>
            <color indexed="81"/>
            <rFont val="Segoe UI"/>
            <family val="2"/>
          </rPr>
          <t xml:space="preserve">
Circuito de Emagrecimento</t>
        </r>
      </text>
    </comment>
  </commentList>
</comments>
</file>

<file path=xl/sharedStrings.xml><?xml version="1.0" encoding="utf-8"?>
<sst xmlns="http://schemas.openxmlformats.org/spreadsheetml/2006/main" count="248" uniqueCount="192">
  <si>
    <t>Caixa e Banco</t>
  </si>
  <si>
    <t>Clientes a Receber</t>
  </si>
  <si>
    <t>Estoques</t>
  </si>
  <si>
    <t>Investimentos</t>
  </si>
  <si>
    <t>Contas a Pagar</t>
  </si>
  <si>
    <t>Capital Social</t>
  </si>
  <si>
    <t>Reserva de Lucros</t>
  </si>
  <si>
    <t>Receitas</t>
  </si>
  <si>
    <t>Impostos sobre Faturamento</t>
  </si>
  <si>
    <t>Custos</t>
  </si>
  <si>
    <t>Lucro Bruto</t>
  </si>
  <si>
    <t>Despesas Adm</t>
  </si>
  <si>
    <t>Despesas Comerciais</t>
  </si>
  <si>
    <t>Despesas Financeiras</t>
  </si>
  <si>
    <t>Lucro Líquido</t>
  </si>
  <si>
    <t>Vendas</t>
  </si>
  <si>
    <t>Exemplo</t>
  </si>
  <si>
    <t>Investimentos realizados</t>
  </si>
  <si>
    <t>Taxa a.a</t>
  </si>
  <si>
    <t>Área administrativa:</t>
  </si>
  <si>
    <t>Equipamento</t>
  </si>
  <si>
    <t>Quantidade</t>
  </si>
  <si>
    <t>Valor</t>
  </si>
  <si>
    <t>Item</t>
  </si>
  <si>
    <t>Total</t>
  </si>
  <si>
    <t xml:space="preserve">- microcomputador completo 1 </t>
  </si>
  <si>
    <t>Aquisição da academia</t>
  </si>
  <si>
    <t>Saídas</t>
  </si>
  <si>
    <t xml:space="preserve">- impressora 1 </t>
  </si>
  <si>
    <t>Esteiras</t>
  </si>
  <si>
    <t>Investimento</t>
  </si>
  <si>
    <t xml:space="preserve">- telefone 2 </t>
  </si>
  <si>
    <t>Catracas</t>
  </si>
  <si>
    <t>Entradas</t>
  </si>
  <si>
    <t xml:space="preserve">- mesas 2 </t>
  </si>
  <si>
    <t>Capital de Giro</t>
  </si>
  <si>
    <t>Lucro</t>
  </si>
  <si>
    <t xml:space="preserve">- cadeiras 2 </t>
  </si>
  <si>
    <t>Capital de Giro(empréstimo sócio)</t>
  </si>
  <si>
    <t>Saldo</t>
  </si>
  <si>
    <t xml:space="preserve">- armário para o escritório 1 </t>
  </si>
  <si>
    <t>Caixa descontado</t>
  </si>
  <si>
    <t>Total Área Administrativa</t>
  </si>
  <si>
    <t>TMA</t>
  </si>
  <si>
    <t>VPL</t>
  </si>
  <si>
    <t>Equipamentos de Ginástica:</t>
  </si>
  <si>
    <t>Aquisição da academia(já pago)</t>
  </si>
  <si>
    <t>Aquisição da academia( 26 x 5.000)</t>
  </si>
  <si>
    <t xml:space="preserve">- Cross trainers 1 </t>
  </si>
  <si>
    <t xml:space="preserve">- Esteiras 10 </t>
  </si>
  <si>
    <t>Novos equipamentos</t>
  </si>
  <si>
    <t xml:space="preserve">- Bicicleta ergométrica 10 </t>
  </si>
  <si>
    <t>- Pull Over 1</t>
  </si>
  <si>
    <t xml:space="preserve">- Peitoral Dorsal 1 </t>
  </si>
  <si>
    <t xml:space="preserve">- Pec-Deck 1 </t>
  </si>
  <si>
    <t xml:space="preserve">- Máquina flexora 1 </t>
  </si>
  <si>
    <t xml:space="preserve">- Adutor/abdutor 1 </t>
  </si>
  <si>
    <t xml:space="preserve">- Abdominal com carga 1 </t>
  </si>
  <si>
    <t xml:space="preserve">- Remada com carga 1 </t>
  </si>
  <si>
    <t xml:space="preserve">- Leg press 1 </t>
  </si>
  <si>
    <t xml:space="preserve">- Cadeira Romana 1 </t>
  </si>
  <si>
    <t xml:space="preserve">- Halteres 5 </t>
  </si>
  <si>
    <t xml:space="preserve">- Barras 12 </t>
  </si>
  <si>
    <t xml:space="preserve">- Kit anilhas 5 </t>
  </si>
  <si>
    <t xml:space="preserve">- Porta barras 2 </t>
  </si>
  <si>
    <t xml:space="preserve">- Step 10 </t>
  </si>
  <si>
    <t xml:space="preserve">- Colchonetes 10 </t>
  </si>
  <si>
    <t xml:space="preserve">- Cordas 10 </t>
  </si>
  <si>
    <t xml:space="preserve">- Bebedouros 4 </t>
  </si>
  <si>
    <t xml:space="preserve">- Aparelhagem de som 1 </t>
  </si>
  <si>
    <t xml:space="preserve">- Balcão de atendimento 1 </t>
  </si>
  <si>
    <t>Total Equipamentos de Ginástica</t>
  </si>
  <si>
    <t>Valores das mensalidades</t>
  </si>
  <si>
    <t>Alunos</t>
  </si>
  <si>
    <t>Receita Estimada</t>
  </si>
  <si>
    <t>Planos</t>
  </si>
  <si>
    <t>Serviços Inclusos</t>
  </si>
  <si>
    <t>Capacidade/Hora</t>
  </si>
  <si>
    <t>Horas Disponíveis</t>
  </si>
  <si>
    <t>Máximo alunos</t>
  </si>
  <si>
    <t>Mensal</t>
  </si>
  <si>
    <t>Trimestral</t>
  </si>
  <si>
    <t>Semestral</t>
  </si>
  <si>
    <t>Anual</t>
  </si>
  <si>
    <t>Musculação</t>
  </si>
  <si>
    <t>Aeróbico</t>
  </si>
  <si>
    <t>Dança</t>
  </si>
  <si>
    <t>Funcional</t>
  </si>
  <si>
    <t>Sertanejo</t>
  </si>
  <si>
    <t>Corridas</t>
  </si>
  <si>
    <t>Pilates</t>
  </si>
  <si>
    <t>Plano Light (10am – 16pm)</t>
  </si>
  <si>
    <t>Lutas</t>
  </si>
  <si>
    <t>RECEITAS</t>
  </si>
  <si>
    <t>Serviços</t>
  </si>
  <si>
    <t>DEDUÇÕES</t>
  </si>
  <si>
    <t>Impostos</t>
  </si>
  <si>
    <t>RECEITA LÍQUIDA</t>
  </si>
  <si>
    <t>CUSTOS VARIÁVEIS</t>
  </si>
  <si>
    <t>Professores</t>
  </si>
  <si>
    <t>Outros</t>
  </si>
  <si>
    <t>CUSTOS FIXOS</t>
  </si>
  <si>
    <t>Completo</t>
  </si>
  <si>
    <t>Jump/Abdominal</t>
  </si>
  <si>
    <t>Plano Ginástica(Conforme grade de horários)</t>
  </si>
  <si>
    <t>Descontos Máximos</t>
  </si>
  <si>
    <t>Metragem da Academia</t>
  </si>
  <si>
    <t>Musculação/Espaço Mulher</t>
  </si>
  <si>
    <t>Sala de Ginástica</t>
  </si>
  <si>
    <t>Sala de Lutas</t>
  </si>
  <si>
    <t>Horas utilizáveis</t>
  </si>
  <si>
    <t>Alunos ativos</t>
  </si>
  <si>
    <t>Presenças média por aluno mês</t>
  </si>
  <si>
    <t>Dias úteis</t>
  </si>
  <si>
    <t>Média de presenças dia</t>
  </si>
  <si>
    <t>Ociosidade</t>
  </si>
  <si>
    <t>Total Alunos</t>
  </si>
  <si>
    <t>Mix</t>
  </si>
  <si>
    <t>Aluguel</t>
  </si>
  <si>
    <t>Manutenção equipamentos</t>
  </si>
  <si>
    <t>Material de escritório</t>
  </si>
  <si>
    <t>Serviços contratados</t>
  </si>
  <si>
    <t>LUCRO LÍQUIDO</t>
  </si>
  <si>
    <t>MARGEM LÍQUIDA</t>
  </si>
  <si>
    <t>Indicadores Principais</t>
  </si>
  <si>
    <t>Descrição de cada indicador</t>
  </si>
  <si>
    <t>Relacionar o valor do investimento realizado na academia, aquisição, reformas, equipamentos;
Colocar valores nos investimentos;
Calcular com base em uma taxa atrativa de retorno o Pay Back e o caixa mensal necessário;</t>
  </si>
  <si>
    <t>Estimar com base em algumas variáveis e premissas qual é a capacidade de atendimento da academia e qual o potencial de receitas;</t>
  </si>
  <si>
    <t xml:space="preserve">Com base na planilha "Planos" e histórico de custos fixos/variáveis estimar o resultado mensal da academia. Poderá ser criado cenários diferentes, como por exemplo trabalhando com 50% da capacidade, com 70% ou 80% por exemplo;
</t>
  </si>
  <si>
    <t>NÍVEL DE ATIVIDADE</t>
  </si>
  <si>
    <t>Academia I</t>
  </si>
  <si>
    <t>Academia II</t>
  </si>
  <si>
    <t>Presenças em 2018</t>
  </si>
  <si>
    <t>BALANÇO PATRIMONIAL</t>
  </si>
  <si>
    <t>Dezembro</t>
  </si>
  <si>
    <t>Consolidado</t>
  </si>
  <si>
    <t>DEMONSTRAÇÃO DE RESULTADO</t>
  </si>
  <si>
    <t>° Benfeitorias em imóveis</t>
  </si>
  <si>
    <t xml:space="preserve">  ° Equipamentos</t>
  </si>
  <si>
    <t></t>
  </si>
  <si>
    <t>=&gt; Target Diário</t>
  </si>
  <si>
    <t>=&gt; Target Mensal</t>
  </si>
  <si>
    <t>BASE DE DADOS</t>
  </si>
  <si>
    <t>ACTUAL DIÁRIO</t>
  </si>
  <si>
    <t>META DO PERÍODO</t>
  </si>
  <si>
    <t>ABAIXO DA META</t>
  </si>
  <si>
    <t>Month</t>
  </si>
  <si>
    <t>Description</t>
  </si>
  <si>
    <t>State</t>
  </si>
  <si>
    <t>Daily Target</t>
  </si>
  <si>
    <t>Máximo de dias Consecutivos na Meta</t>
  </si>
  <si>
    <t>Dez</t>
  </si>
  <si>
    <t>Máximo de dias Consecutivos abaixo Meta</t>
  </si>
  <si>
    <t>Total de dias dentro da Meta</t>
  </si>
  <si>
    <t>Total de dias fora da Meta</t>
  </si>
  <si>
    <t>Não Presentes</t>
  </si>
  <si>
    <t>Presentes</t>
  </si>
  <si>
    <t>Presença de Alunos</t>
  </si>
  <si>
    <t>01-Dez</t>
  </si>
  <si>
    <t>02-Dez</t>
  </si>
  <si>
    <t>03-Dez</t>
  </si>
  <si>
    <t>04-Dez</t>
  </si>
  <si>
    <t>05-Dez</t>
  </si>
  <si>
    <t>06-Dez</t>
  </si>
  <si>
    <t>07-Dez</t>
  </si>
  <si>
    <t>08-Dez</t>
  </si>
  <si>
    <t>09-Dez</t>
  </si>
  <si>
    <t>10-Dez</t>
  </si>
  <si>
    <t>11-Dez</t>
  </si>
  <si>
    <t>12-Dez</t>
  </si>
  <si>
    <t>13-Dez</t>
  </si>
  <si>
    <t>14-Dez</t>
  </si>
  <si>
    <t>15-Dez</t>
  </si>
  <si>
    <t>16-Dez</t>
  </si>
  <si>
    <t>17-Dez</t>
  </si>
  <si>
    <t>18-Dez</t>
  </si>
  <si>
    <t>19-Dez</t>
  </si>
  <si>
    <t>20-Dez</t>
  </si>
  <si>
    <t>21-Dez</t>
  </si>
  <si>
    <t>22-Dez</t>
  </si>
  <si>
    <t>23-Dez</t>
  </si>
  <si>
    <t>24-Dez</t>
  </si>
  <si>
    <t>25-Dez</t>
  </si>
  <si>
    <t>26-Dez</t>
  </si>
  <si>
    <t>27-Dez</t>
  </si>
  <si>
    <t>28-Dez</t>
  </si>
  <si>
    <t>29-Dez</t>
  </si>
  <si>
    <t>30-Dez</t>
  </si>
  <si>
    <t>31-Dez</t>
  </si>
  <si>
    <t>Baseado em dados de controles diários da acadêmia, simulamos aguns indicadores que podem ser úteis para controles e tomadas de decisões; A base para acesso e alteração dos dados destes indicadores esta em uma pasta oculta denominada "Gráficos";</t>
  </si>
  <si>
    <t>Com base na planilha "Orçamento", "Investimentos", gerar um balanço gerencial;</t>
  </si>
  <si>
    <t xml:space="preserve">Com base na planilha "Orçamento", "Investimentos", gerar um resumo com indicadores financeiros/econômicos;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</si>
</sst>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&quot;R$ &quot;* #,##0.00_);_(&quot;R$ &quot;* \(#,##0.00\);_(&quot;R$ &quot;* &quot;-&quot;??_);_(@_)"/>
    <numFmt numFmtId="168" formatCode="_-* #,##0.0_-;\-* #,##0.0_-;_-* &quot;-&quot;??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sz val="10"/>
      <color theme="1"/>
      <name val="Segoe UI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000000"/>
      <name val="Segoe UI"/>
      <family val="2"/>
    </font>
    <font>
      <b/>
      <sz val="12"/>
      <color rgb="FF000000"/>
      <name val="Segoe UI"/>
      <family val="2"/>
    </font>
    <font>
      <sz val="10"/>
      <color rgb="FF000000"/>
      <name val="Segoe UI"/>
      <family val="2"/>
    </font>
    <font>
      <sz val="10"/>
      <color rgb="FFFFFFFF"/>
      <name val="Segoe UI"/>
      <family val="2"/>
    </font>
    <font>
      <b/>
      <sz val="10"/>
      <color theme="1"/>
      <name val="Segoe UI"/>
      <family val="2"/>
    </font>
    <font>
      <sz val="9"/>
      <color theme="1"/>
      <name val="Segoe UI"/>
      <family val="2"/>
    </font>
    <font>
      <b/>
      <sz val="10"/>
      <color rgb="FFFFFFFF"/>
      <name val="SegEO UI"/>
    </font>
    <font>
      <b/>
      <sz val="10"/>
      <color rgb="FFFFFFFF"/>
      <name val="Segoe UI"/>
      <family val="2"/>
    </font>
    <font>
      <sz val="11"/>
      <color theme="0"/>
      <name val="Calibri"/>
      <family val="2"/>
      <scheme val="minor"/>
    </font>
    <font>
      <sz val="10"/>
      <color theme="0" tint="-4.9989318521683403E-2"/>
      <name val="Webdings"/>
      <family val="1"/>
      <charset val="2"/>
    </font>
    <font>
      <sz val="11"/>
      <color theme="1"/>
      <name val="Wingdings 3"/>
      <family val="1"/>
      <charset val="2"/>
    </font>
    <font>
      <sz val="48"/>
      <color theme="1" tint="0.34998626667073579"/>
      <name val="Webdings"/>
      <family val="1"/>
      <charset val="2"/>
    </font>
    <font>
      <sz val="11"/>
      <color theme="1"/>
      <name val="Webdings"/>
      <family val="1"/>
      <charset val="2"/>
    </font>
    <font>
      <sz val="11"/>
      <color theme="1"/>
      <name val="Wingdings"/>
      <charset val="2"/>
    </font>
    <font>
      <sz val="16"/>
      <color theme="1"/>
      <name val="Calibri"/>
      <family val="2"/>
      <scheme val="minor"/>
    </font>
    <font>
      <sz val="12"/>
      <color theme="1" tint="0.34998626667073579"/>
      <name val="Webdings"/>
      <family val="1"/>
      <charset val="2"/>
    </font>
    <font>
      <sz val="16"/>
      <color theme="6" tint="-0.249977111117893"/>
      <name val="Webdings"/>
      <family val="1"/>
      <charset val="2"/>
    </font>
    <font>
      <sz val="11"/>
      <color theme="1" tint="0.34998626667073579"/>
      <name val="Calibri"/>
      <family val="2"/>
      <scheme val="minor"/>
    </font>
    <font>
      <sz val="16"/>
      <color theme="8" tint="0.39997558519241921"/>
      <name val="Webdings"/>
      <family val="1"/>
      <charset val="2"/>
    </font>
    <font>
      <sz val="16"/>
      <color theme="4" tint="-0.499984740745262"/>
      <name val="Webdings"/>
      <family val="1"/>
      <charset val="2"/>
    </font>
    <font>
      <sz val="16"/>
      <color theme="4"/>
      <name val="Webdings"/>
      <family val="1"/>
      <charset val="2"/>
    </font>
    <font>
      <i/>
      <sz val="10"/>
      <color theme="1"/>
      <name val="Segoe UI"/>
      <family val="2"/>
    </font>
    <font>
      <u/>
      <sz val="10"/>
      <color theme="1"/>
      <name val="Segoe U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/>
      <name val="Segoe UI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37609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thin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theme="0"/>
      </left>
      <right/>
      <top style="medium">
        <color rgb="FFFFFFFF"/>
      </top>
      <bottom style="medium">
        <color rgb="FFFFFFFF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theme="0"/>
      </left>
      <right style="thin">
        <color indexed="64"/>
      </right>
      <top style="medium">
        <color rgb="FFFFFFFF"/>
      </top>
      <bottom style="medium">
        <color rgb="FFFFFFFF"/>
      </bottom>
      <diagonal/>
    </border>
    <border>
      <left/>
      <right style="medium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FFFFFF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thick">
        <color theme="0"/>
      </bottom>
      <diagonal/>
    </border>
    <border>
      <left style="medium">
        <color theme="0"/>
      </left>
      <right style="medium">
        <color theme="0"/>
      </right>
      <top/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theme="0"/>
      </bottom>
      <diagonal/>
    </border>
    <border>
      <left style="medium">
        <color rgb="FFFFFFFF"/>
      </left>
      <right/>
      <top/>
      <bottom style="thin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  <border>
      <left style="medium">
        <color rgb="FFFFFFFF"/>
      </left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theme="3"/>
      </left>
      <right style="dashed">
        <color theme="3"/>
      </right>
      <top style="dashed">
        <color indexed="64"/>
      </top>
      <bottom style="dashed">
        <color indexed="64"/>
      </bottom>
      <diagonal/>
    </border>
    <border>
      <left style="thin">
        <color theme="3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theme="3"/>
      </left>
      <right style="dashed">
        <color theme="3"/>
      </right>
      <top style="dashed">
        <color indexed="64"/>
      </top>
      <bottom style="dashed">
        <color indexed="64"/>
      </bottom>
      <diagonal/>
    </border>
    <border>
      <left style="dashed">
        <color theme="3"/>
      </left>
      <right style="dashed">
        <color theme="3"/>
      </right>
      <top/>
      <bottom/>
      <diagonal/>
    </border>
    <border>
      <left/>
      <right style="dashed">
        <color theme="3"/>
      </right>
      <top/>
      <bottom/>
      <diagonal/>
    </border>
    <border>
      <left/>
      <right style="dashed">
        <color theme="3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7" fontId="14" fillId="0" borderId="0" applyFont="0" applyFill="0" applyBorder="0" applyAlignment="0" applyProtection="0"/>
    <xf numFmtId="0" fontId="15" fillId="0" borderId="0"/>
    <xf numFmtId="0" fontId="3" fillId="0" borderId="0"/>
    <xf numFmtId="9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3" borderId="0" applyNumberFormat="0" applyBorder="0" applyAlignment="0" applyProtection="0"/>
  </cellStyleXfs>
  <cellXfs count="223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0" fillId="0" borderId="0" xfId="0" applyAlignment="1">
      <alignment horizontal="left" indent="1"/>
    </xf>
    <xf numFmtId="166" fontId="0" fillId="0" borderId="0" xfId="3" applyNumberFormat="1" applyFont="1"/>
    <xf numFmtId="0" fontId="3" fillId="0" borderId="0" xfId="4"/>
    <xf numFmtId="0" fontId="3" fillId="0" borderId="0" xfId="4" applyAlignment="1">
      <alignment horizontal="center" vertical="center"/>
    </xf>
    <xf numFmtId="0" fontId="3" fillId="0" borderId="0" xfId="4" applyBorder="1"/>
    <xf numFmtId="166" fontId="0" fillId="0" borderId="0" xfId="3" applyNumberFormat="1" applyFont="1" applyBorder="1"/>
    <xf numFmtId="0" fontId="3" fillId="0" borderId="1" xfId="4" applyBorder="1"/>
    <xf numFmtId="166" fontId="4" fillId="2" borderId="0" xfId="3" applyNumberFormat="1" applyFont="1" applyFill="1" applyBorder="1"/>
    <xf numFmtId="0" fontId="6" fillId="0" borderId="0" xfId="0" applyFont="1"/>
    <xf numFmtId="43" fontId="0" fillId="0" borderId="0" xfId="1" applyFont="1"/>
    <xf numFmtId="0" fontId="7" fillId="0" borderId="0" xfId="0" applyFont="1"/>
    <xf numFmtId="0" fontId="7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8" fillId="0" borderId="0" xfId="0" applyFont="1" applyAlignment="1">
      <alignment vertical="center"/>
    </xf>
    <xf numFmtId="164" fontId="0" fillId="0" borderId="0" xfId="0" applyNumberFormat="1"/>
    <xf numFmtId="164" fontId="2" fillId="0" borderId="0" xfId="1" applyNumberFormat="1" applyFont="1"/>
    <xf numFmtId="0" fontId="9" fillId="0" borderId="5" xfId="0" applyFont="1" applyBorder="1" applyAlignment="1">
      <alignment vertical="center"/>
    </xf>
    <xf numFmtId="43" fontId="2" fillId="0" borderId="5" xfId="1" applyFont="1" applyBorder="1"/>
    <xf numFmtId="0" fontId="9" fillId="0" borderId="0" xfId="0" applyFont="1" applyBorder="1" applyAlignment="1">
      <alignment vertical="center"/>
    </xf>
    <xf numFmtId="43" fontId="2" fillId="0" borderId="0" xfId="1" applyFont="1" applyBorder="1"/>
    <xf numFmtId="0" fontId="9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  <xf numFmtId="0" fontId="0" fillId="0" borderId="0" xfId="0" applyAlignment="1">
      <alignment horizontal="center" vertical="center" wrapText="1"/>
    </xf>
    <xf numFmtId="10" fontId="0" fillId="0" borderId="0" xfId="2" applyNumberFormat="1" applyFont="1"/>
    <xf numFmtId="0" fontId="12" fillId="0" borderId="0" xfId="6"/>
    <xf numFmtId="9" fontId="0" fillId="0" borderId="0" xfId="2" applyFont="1"/>
    <xf numFmtId="9" fontId="2" fillId="0" borderId="0" xfId="2" applyFont="1"/>
    <xf numFmtId="0" fontId="17" fillId="8" borderId="9" xfId="0" applyFont="1" applyFill="1" applyBorder="1" applyAlignment="1" applyProtection="1">
      <alignment horizontal="left" vertical="center" wrapText="1"/>
      <protection hidden="1"/>
    </xf>
    <xf numFmtId="0" fontId="17" fillId="8" borderId="9" xfId="0" applyFont="1" applyFill="1" applyBorder="1" applyAlignment="1" applyProtection="1">
      <alignment vertical="center" wrapText="1"/>
      <protection hidden="1"/>
    </xf>
    <xf numFmtId="0" fontId="0" fillId="0" borderId="0" xfId="0"/>
    <xf numFmtId="0" fontId="6" fillId="0" borderId="0" xfId="0" applyFont="1"/>
    <xf numFmtId="0" fontId="18" fillId="4" borderId="11" xfId="0" applyFont="1" applyFill="1" applyBorder="1" applyAlignment="1" applyProtection="1">
      <alignment horizontal="center" vertical="center" wrapText="1"/>
      <protection hidden="1"/>
    </xf>
    <xf numFmtId="0" fontId="19" fillId="4" borderId="11" xfId="0" applyFont="1" applyFill="1" applyBorder="1" applyAlignment="1" applyProtection="1">
      <alignment horizontal="left" vertical="center" wrapText="1" indent="27"/>
      <protection hidden="1"/>
    </xf>
    <xf numFmtId="0" fontId="0" fillId="0" borderId="0" xfId="0"/>
    <xf numFmtId="9" fontId="20" fillId="9" borderId="12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/>
    <xf numFmtId="0" fontId="6" fillId="0" borderId="0" xfId="0" applyFont="1"/>
    <xf numFmtId="0" fontId="13" fillId="0" borderId="0" xfId="0" applyFont="1"/>
    <xf numFmtId="0" fontId="13" fillId="0" borderId="0" xfId="0" applyFont="1" applyBorder="1"/>
    <xf numFmtId="0" fontId="22" fillId="0" borderId="0" xfId="0" applyFont="1" applyBorder="1" applyAlignment="1">
      <alignment horizontal="center"/>
    </xf>
    <xf numFmtId="0" fontId="23" fillId="0" borderId="0" xfId="0" applyFont="1" applyBorder="1"/>
    <xf numFmtId="164" fontId="0" fillId="0" borderId="0" xfId="1" applyNumberFormat="1" applyFont="1" applyBorder="1"/>
    <xf numFmtId="0" fontId="22" fillId="0" borderId="0" xfId="0" applyFont="1"/>
    <xf numFmtId="164" fontId="13" fillId="0" borderId="0" xfId="1" applyNumberFormat="1" applyFont="1"/>
    <xf numFmtId="164" fontId="13" fillId="0" borderId="0" xfId="0" applyNumberFormat="1" applyFont="1"/>
    <xf numFmtId="0" fontId="21" fillId="8" borderId="9" xfId="0" applyFont="1" applyFill="1" applyBorder="1" applyAlignment="1" applyProtection="1">
      <alignment vertical="center" wrapText="1"/>
      <protection hidden="1"/>
    </xf>
    <xf numFmtId="10" fontId="24" fillId="10" borderId="12" xfId="0" applyNumberFormat="1" applyFont="1" applyFill="1" applyBorder="1" applyAlignment="1" applyProtection="1">
      <alignment horizontal="right" vertical="center" wrapText="1"/>
      <protection hidden="1"/>
    </xf>
    <xf numFmtId="0" fontId="24" fillId="10" borderId="13" xfId="0" applyFont="1" applyFill="1" applyBorder="1" applyAlignment="1" applyProtection="1">
      <alignment vertical="center" wrapText="1"/>
      <protection hidden="1"/>
    </xf>
    <xf numFmtId="0" fontId="0" fillId="0" borderId="0" xfId="0"/>
    <xf numFmtId="0" fontId="6" fillId="0" borderId="0" xfId="0" applyFont="1"/>
    <xf numFmtId="0" fontId="0" fillId="0" borderId="14" xfId="0" applyBorder="1"/>
    <xf numFmtId="0" fontId="24" fillId="11" borderId="13" xfId="0" applyNumberFormat="1" applyFont="1" applyFill="1" applyBorder="1" applyAlignment="1" applyProtection="1">
      <alignment horizontal="center" vertical="center" wrapText="1"/>
      <protection hidden="1"/>
    </xf>
    <xf numFmtId="0" fontId="24" fillId="11" borderId="16" xfId="0" applyNumberFormat="1" applyFont="1" applyFill="1" applyBorder="1" applyAlignment="1" applyProtection="1">
      <alignment horizontal="center" vertical="center" wrapText="1"/>
      <protection hidden="1"/>
    </xf>
    <xf numFmtId="164" fontId="22" fillId="11" borderId="18" xfId="1" applyNumberFormat="1" applyFont="1" applyFill="1" applyBorder="1"/>
    <xf numFmtId="0" fontId="13" fillId="0" borderId="17" xfId="0" applyFont="1" applyBorder="1"/>
    <xf numFmtId="164" fontId="22" fillId="11" borderId="19" xfId="1" applyNumberFormat="1" applyFont="1" applyFill="1" applyBorder="1"/>
    <xf numFmtId="164" fontId="22" fillId="11" borderId="20" xfId="1" applyNumberFormat="1" applyFont="1" applyFill="1" applyBorder="1"/>
    <xf numFmtId="164" fontId="22" fillId="11" borderId="19" xfId="0" applyNumberFormat="1" applyFont="1" applyFill="1" applyBorder="1"/>
    <xf numFmtId="0" fontId="22" fillId="11" borderId="19" xfId="0" applyFont="1" applyFill="1" applyBorder="1"/>
    <xf numFmtId="0" fontId="22" fillId="12" borderId="19" xfId="0" applyFont="1" applyFill="1" applyBorder="1"/>
    <xf numFmtId="164" fontId="22" fillId="12" borderId="19" xfId="1" applyNumberFormat="1" applyFont="1" applyFill="1" applyBorder="1"/>
    <xf numFmtId="0" fontId="24" fillId="11" borderId="15" xfId="0" applyFont="1" applyFill="1" applyBorder="1" applyAlignment="1" applyProtection="1">
      <alignment horizontal="center" vertical="center" wrapText="1"/>
      <protection hidden="1"/>
    </xf>
    <xf numFmtId="164" fontId="16" fillId="7" borderId="10" xfId="0" applyNumberFormat="1" applyFont="1" applyFill="1" applyBorder="1" applyAlignment="1" applyProtection="1">
      <alignment horizontal="right" vertical="center" wrapText="1"/>
      <protection locked="0"/>
    </xf>
    <xf numFmtId="3" fontId="20" fillId="7" borderId="10" xfId="0" applyNumberFormat="1" applyFont="1" applyFill="1" applyBorder="1" applyAlignment="1" applyProtection="1">
      <alignment horizontal="right" vertical="center" wrapText="1"/>
      <protection locked="0"/>
    </xf>
    <xf numFmtId="0" fontId="21" fillId="8" borderId="9" xfId="0" applyFont="1" applyFill="1" applyBorder="1" applyAlignment="1" applyProtection="1">
      <alignment horizontal="left" vertical="center" wrapText="1"/>
      <protection hidden="1"/>
    </xf>
    <xf numFmtId="0" fontId="0" fillId="0" borderId="0" xfId="0"/>
    <xf numFmtId="0" fontId="6" fillId="0" borderId="0" xfId="0" applyFont="1"/>
    <xf numFmtId="1" fontId="13" fillId="0" borderId="0" xfId="0" applyNumberFormat="1" applyFont="1" applyAlignment="1">
      <alignment horizontal="center" vertical="center"/>
    </xf>
    <xf numFmtId="20" fontId="13" fillId="0" borderId="0" xfId="0" applyNumberFormat="1" applyFont="1"/>
    <xf numFmtId="0" fontId="21" fillId="8" borderId="9" xfId="0" applyFont="1" applyFill="1" applyBorder="1" applyAlignment="1" applyProtection="1">
      <alignment horizontal="left" vertical="center"/>
      <protection hidden="1"/>
    </xf>
    <xf numFmtId="1" fontId="22" fillId="11" borderId="19" xfId="0" applyNumberFormat="1" applyFont="1" applyFill="1" applyBorder="1"/>
    <xf numFmtId="0" fontId="0" fillId="0" borderId="0" xfId="0"/>
    <xf numFmtId="9" fontId="20" fillId="9" borderId="12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>
      <alignment horizontal="center" vertical="center"/>
    </xf>
    <xf numFmtId="0" fontId="0" fillId="5" borderId="0" xfId="0" applyFill="1"/>
    <xf numFmtId="10" fontId="2" fillId="6" borderId="2" xfId="2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>
      <alignment horizontal="center" vertical="center"/>
    </xf>
    <xf numFmtId="0" fontId="25" fillId="10" borderId="13" xfId="0" applyFont="1" applyFill="1" applyBorder="1" applyAlignment="1" applyProtection="1">
      <alignment horizontal="center" vertical="center" wrapText="1"/>
      <protection hidden="1"/>
    </xf>
    <xf numFmtId="10" fontId="25" fillId="10" borderId="12" xfId="0" applyNumberFormat="1" applyFont="1" applyFill="1" applyBorder="1" applyAlignment="1" applyProtection="1">
      <alignment horizontal="center" vertical="center" wrapText="1"/>
      <protection hidden="1"/>
    </xf>
    <xf numFmtId="0" fontId="25" fillId="10" borderId="21" xfId="0" applyFont="1" applyFill="1" applyBorder="1" applyAlignment="1" applyProtection="1">
      <alignment horizontal="center" vertical="center" wrapText="1"/>
      <protection hidden="1"/>
    </xf>
    <xf numFmtId="10" fontId="25" fillId="10" borderId="22" xfId="0" applyNumberFormat="1" applyFont="1" applyFill="1" applyBorder="1" applyAlignment="1" applyProtection="1">
      <alignment horizontal="center" vertical="center" wrapText="1"/>
      <protection hidden="1"/>
    </xf>
    <xf numFmtId="0" fontId="25" fillId="10" borderId="23" xfId="0" applyFont="1" applyFill="1" applyBorder="1" applyAlignment="1" applyProtection="1">
      <alignment horizontal="center" vertical="center" wrapText="1"/>
      <protection hidden="1"/>
    </xf>
    <xf numFmtId="0" fontId="25" fillId="11" borderId="13" xfId="0" applyNumberFormat="1" applyFont="1" applyFill="1" applyBorder="1" applyAlignment="1" applyProtection="1">
      <alignment horizontal="center" vertical="center" wrapText="1"/>
      <protection hidden="1"/>
    </xf>
    <xf numFmtId="0" fontId="13" fillId="5" borderId="2" xfId="0" applyFont="1" applyFill="1" applyBorder="1"/>
    <xf numFmtId="0" fontId="13" fillId="5" borderId="2" xfId="0" applyFont="1" applyFill="1" applyBorder="1" applyAlignment="1">
      <alignment horizontal="center"/>
    </xf>
    <xf numFmtId="10" fontId="13" fillId="5" borderId="2" xfId="2" applyNumberFormat="1" applyFont="1" applyFill="1" applyBorder="1" applyAlignment="1">
      <alignment horizontal="center"/>
    </xf>
    <xf numFmtId="164" fontId="13" fillId="5" borderId="2" xfId="0" applyNumberFormat="1" applyFont="1" applyFill="1" applyBorder="1" applyAlignment="1">
      <alignment horizontal="center"/>
    </xf>
    <xf numFmtId="9" fontId="13" fillId="5" borderId="2" xfId="0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 wrapText="1"/>
    </xf>
    <xf numFmtId="164" fontId="13" fillId="5" borderId="2" xfId="0" applyNumberFormat="1" applyFont="1" applyFill="1" applyBorder="1"/>
    <xf numFmtId="164" fontId="13" fillId="5" borderId="2" xfId="2" applyNumberFormat="1" applyFont="1" applyFill="1" applyBorder="1" applyAlignment="1">
      <alignment horizontal="center" vertical="center"/>
    </xf>
    <xf numFmtId="164" fontId="13" fillId="6" borderId="2" xfId="1" applyNumberFormat="1" applyFont="1" applyFill="1" applyBorder="1" applyAlignment="1">
      <alignment horizontal="center" vertical="center"/>
    </xf>
    <xf numFmtId="164" fontId="13" fillId="5" borderId="2" xfId="1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164" fontId="13" fillId="6" borderId="2" xfId="1" applyNumberFormat="1" applyFont="1" applyFill="1" applyBorder="1"/>
    <xf numFmtId="164" fontId="13" fillId="5" borderId="2" xfId="0" applyNumberFormat="1" applyFont="1" applyFill="1" applyBorder="1" applyAlignment="1">
      <alignment horizontal="center" vertical="center"/>
    </xf>
    <xf numFmtId="164" fontId="13" fillId="6" borderId="2" xfId="0" applyNumberFormat="1" applyFont="1" applyFill="1" applyBorder="1" applyAlignment="1">
      <alignment horizontal="center" vertical="center"/>
    </xf>
    <xf numFmtId="164" fontId="13" fillId="5" borderId="4" xfId="2" applyNumberFormat="1" applyFont="1" applyFill="1" applyBorder="1" applyAlignment="1">
      <alignment horizontal="center" vertical="center"/>
    </xf>
    <xf numFmtId="0" fontId="22" fillId="5" borderId="0" xfId="0" applyFont="1" applyFill="1"/>
    <xf numFmtId="164" fontId="22" fillId="5" borderId="0" xfId="0" applyNumberFormat="1" applyFont="1" applyFill="1"/>
    <xf numFmtId="0" fontId="20" fillId="5" borderId="10" xfId="0" applyNumberFormat="1" applyFont="1" applyFill="1" applyBorder="1" applyAlignment="1" applyProtection="1">
      <alignment vertical="center" wrapText="1"/>
      <protection locked="0"/>
    </xf>
    <xf numFmtId="0" fontId="20" fillId="5" borderId="10" xfId="11" applyNumberFormat="1" applyFont="1" applyFill="1" applyBorder="1" applyAlignment="1" applyProtection="1">
      <alignment vertical="center" wrapText="1"/>
      <protection locked="0"/>
    </xf>
    <xf numFmtId="0" fontId="20" fillId="5" borderId="10" xfId="2" applyNumberFormat="1" applyFont="1" applyFill="1" applyBorder="1" applyAlignment="1" applyProtection="1">
      <alignment vertical="center" wrapText="1"/>
      <protection locked="0"/>
    </xf>
    <xf numFmtId="0" fontId="21" fillId="8" borderId="24" xfId="0" applyFont="1" applyFill="1" applyBorder="1" applyAlignment="1" applyProtection="1">
      <alignment vertical="center" wrapText="1"/>
      <protection hidden="1"/>
    </xf>
    <xf numFmtId="164" fontId="2" fillId="3" borderId="25" xfId="1" applyNumberFormat="1" applyFont="1" applyFill="1" applyBorder="1"/>
    <xf numFmtId="164" fontId="2" fillId="3" borderId="26" xfId="1" applyNumberFormat="1" applyFont="1" applyFill="1" applyBorder="1"/>
    <xf numFmtId="9" fontId="2" fillId="3" borderId="26" xfId="2" applyFont="1" applyFill="1" applyBorder="1"/>
    <xf numFmtId="0" fontId="0" fillId="0" borderId="7" xfId="0" applyBorder="1"/>
    <xf numFmtId="164" fontId="0" fillId="0" borderId="7" xfId="1" applyNumberFormat="1" applyFont="1" applyBorder="1"/>
    <xf numFmtId="0" fontId="0" fillId="0" borderId="27" xfId="0" applyBorder="1" applyAlignment="1">
      <alignment horizontal="left" indent="1"/>
    </xf>
    <xf numFmtId="0" fontId="21" fillId="8" borderId="28" xfId="0" applyFont="1" applyFill="1" applyBorder="1" applyAlignment="1" applyProtection="1">
      <alignment vertical="center" wrapText="1"/>
      <protection hidden="1"/>
    </xf>
    <xf numFmtId="0" fontId="0" fillId="0" borderId="7" xfId="0" applyBorder="1" applyAlignment="1">
      <alignment horizontal="left" indent="1"/>
    </xf>
    <xf numFmtId="9" fontId="0" fillId="0" borderId="7" xfId="2" applyFont="1" applyBorder="1"/>
    <xf numFmtId="164" fontId="2" fillId="3" borderId="19" xfId="1" applyNumberFormat="1" applyFont="1" applyFill="1" applyBorder="1"/>
    <xf numFmtId="9" fontId="2" fillId="3" borderId="19" xfId="2" applyFont="1" applyFill="1" applyBorder="1"/>
    <xf numFmtId="0" fontId="12" fillId="0" borderId="7" xfId="6" applyBorder="1"/>
    <xf numFmtId="0" fontId="6" fillId="0" borderId="7" xfId="0" applyFont="1" applyBorder="1"/>
    <xf numFmtId="9" fontId="20" fillId="7" borderId="28" xfId="2" applyFont="1" applyFill="1" applyBorder="1" applyAlignment="1" applyProtection="1">
      <alignment horizontal="right" vertical="center" wrapText="1"/>
      <protection locked="0"/>
    </xf>
    <xf numFmtId="0" fontId="21" fillId="8" borderId="29" xfId="0" applyFont="1" applyFill="1" applyBorder="1" applyAlignment="1" applyProtection="1">
      <alignment horizontal="left" vertical="center" wrapText="1"/>
      <protection hidden="1"/>
    </xf>
    <xf numFmtId="0" fontId="5" fillId="0" borderId="0" xfId="4" applyFont="1" applyBorder="1" applyAlignment="1">
      <alignment horizontal="left" indent="11"/>
    </xf>
    <xf numFmtId="166" fontId="0" fillId="0" borderId="0" xfId="3" applyNumberFormat="1" applyFont="1" applyAlignment="1"/>
    <xf numFmtId="166" fontId="4" fillId="2" borderId="0" xfId="3" applyNumberFormat="1" applyFont="1" applyFill="1" applyBorder="1" applyAlignment="1">
      <alignment vertical="center"/>
    </xf>
    <xf numFmtId="166" fontId="0" fillId="0" borderId="0" xfId="3" applyNumberFormat="1" applyFont="1" applyAlignment="1">
      <alignment vertical="center"/>
    </xf>
    <xf numFmtId="0" fontId="0" fillId="0" borderId="1" xfId="0" applyBorder="1"/>
    <xf numFmtId="166" fontId="0" fillId="0" borderId="1" xfId="3" applyNumberFormat="1" applyFont="1" applyBorder="1"/>
    <xf numFmtId="166" fontId="0" fillId="0" borderId="1" xfId="3" applyNumberFormat="1" applyFont="1" applyBorder="1" applyAlignment="1">
      <alignment vertical="center"/>
    </xf>
    <xf numFmtId="43" fontId="0" fillId="0" borderId="0" xfId="1" applyFont="1" applyBorder="1"/>
    <xf numFmtId="0" fontId="0" fillId="0" borderId="0" xfId="0" applyFill="1"/>
    <xf numFmtId="0" fontId="21" fillId="8" borderId="29" xfId="0" applyFont="1" applyFill="1" applyBorder="1" applyAlignment="1" applyProtection="1">
      <alignment horizontal="center" vertical="center" wrapText="1"/>
      <protection hidden="1"/>
    </xf>
    <xf numFmtId="3" fontId="20" fillId="7" borderId="10" xfId="0" applyNumberFormat="1" applyFont="1" applyFill="1" applyBorder="1" applyAlignment="1" applyProtection="1">
      <alignment horizontal="left" vertical="center" wrapText="1"/>
      <protection locked="0"/>
    </xf>
    <xf numFmtId="0" fontId="21" fillId="8" borderId="34" xfId="0" applyFont="1" applyFill="1" applyBorder="1" applyAlignment="1" applyProtection="1">
      <alignment horizontal="center" vertical="center" wrapText="1"/>
      <protection hidden="1"/>
    </xf>
    <xf numFmtId="3" fontId="20" fillId="7" borderId="10" xfId="0" applyNumberFormat="1" applyFont="1" applyFill="1" applyBorder="1" applyAlignment="1" applyProtection="1">
      <alignment horizontal="center" vertical="center" wrapText="1"/>
      <protection locked="0"/>
    </xf>
    <xf numFmtId="3" fontId="20" fillId="7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0" fillId="0" borderId="35" xfId="1" applyNumberFormat="1" applyFont="1" applyBorder="1"/>
    <xf numFmtId="164" fontId="0" fillId="0" borderId="36" xfId="1" applyNumberFormat="1" applyFont="1" applyBorder="1"/>
    <xf numFmtId="164" fontId="0" fillId="0" borderId="37" xfId="1" applyNumberFormat="1" applyFont="1" applyBorder="1"/>
    <xf numFmtId="164" fontId="0" fillId="0" borderId="38" xfId="1" applyNumberFormat="1" applyFont="1" applyBorder="1"/>
    <xf numFmtId="0" fontId="26" fillId="0" borderId="0" xfId="0" applyFont="1" applyFill="1"/>
    <xf numFmtId="0" fontId="27" fillId="0" borderId="0" xfId="0" applyFont="1" applyFill="1" applyAlignment="1">
      <alignment horizontal="center"/>
    </xf>
    <xf numFmtId="0" fontId="28" fillId="0" borderId="0" xfId="0" applyFont="1" applyFill="1"/>
    <xf numFmtId="0" fontId="29" fillId="0" borderId="0" xfId="0" applyFont="1" applyFill="1" applyAlignment="1">
      <alignment horizontal="center"/>
    </xf>
    <xf numFmtId="0" fontId="30" fillId="0" borderId="0" xfId="0" applyFont="1" applyFill="1"/>
    <xf numFmtId="0" fontId="0" fillId="14" borderId="0" xfId="0" applyFill="1"/>
    <xf numFmtId="0" fontId="31" fillId="14" borderId="0" xfId="0" applyFont="1" applyFill="1"/>
    <xf numFmtId="0" fontId="0" fillId="14" borderId="0" xfId="0" applyFill="1" applyAlignment="1">
      <alignment horizontal="left" indent="4"/>
    </xf>
    <xf numFmtId="0" fontId="32" fillId="14" borderId="0" xfId="0" applyFont="1" applyFill="1"/>
    <xf numFmtId="0" fontId="32" fillId="0" borderId="0" xfId="0" applyFont="1" applyFill="1"/>
    <xf numFmtId="0" fontId="0" fillId="0" borderId="0" xfId="0" applyFill="1" applyAlignment="1">
      <alignment horizontal="center"/>
    </xf>
    <xf numFmtId="0" fontId="33" fillId="0" borderId="0" xfId="0" applyFont="1" applyFill="1"/>
    <xf numFmtId="0" fontId="0" fillId="14" borderId="0" xfId="0" applyFill="1" applyAlignment="1">
      <alignment horizontal="center"/>
    </xf>
    <xf numFmtId="0" fontId="34" fillId="0" borderId="0" xfId="0" applyFont="1" applyFill="1"/>
    <xf numFmtId="0" fontId="35" fillId="0" borderId="0" xfId="0" applyFont="1" applyFill="1" applyAlignment="1">
      <alignment horizontal="right"/>
    </xf>
    <xf numFmtId="0" fontId="36" fillId="0" borderId="0" xfId="0" applyFont="1" applyFill="1"/>
    <xf numFmtId="0" fontId="37" fillId="0" borderId="0" xfId="0" applyFont="1" applyFill="1"/>
    <xf numFmtId="0" fontId="38" fillId="0" borderId="0" xfId="0" applyFont="1" applyFill="1"/>
    <xf numFmtId="0" fontId="0" fillId="0" borderId="0" xfId="0" applyFill="1" applyAlignment="1">
      <alignment horizontal="left"/>
    </xf>
    <xf numFmtId="164" fontId="13" fillId="0" borderId="0" xfId="1" applyNumberFormat="1" applyFont="1" applyAlignment="1">
      <alignment horizontal="left" vertical="center"/>
    </xf>
    <xf numFmtId="0" fontId="13" fillId="0" borderId="0" xfId="0" quotePrefix="1" applyFont="1"/>
    <xf numFmtId="0" fontId="39" fillId="0" borderId="39" xfId="4" applyFont="1" applyBorder="1" applyAlignment="1">
      <alignment horizontal="center"/>
    </xf>
    <xf numFmtId="0" fontId="40" fillId="0" borderId="40" xfId="4" applyFont="1" applyBorder="1" applyAlignment="1">
      <alignment horizontal="center" vertical="center"/>
    </xf>
    <xf numFmtId="0" fontId="40" fillId="0" borderId="41" xfId="4" applyFont="1" applyBorder="1" applyAlignment="1">
      <alignment horizontal="center" vertical="center"/>
    </xf>
    <xf numFmtId="0" fontId="41" fillId="14" borderId="2" xfId="0" applyFont="1" applyFill="1" applyBorder="1"/>
    <xf numFmtId="0" fontId="41" fillId="14" borderId="2" xfId="0" applyFont="1" applyFill="1" applyBorder="1" applyAlignment="1">
      <alignment horizontal="center"/>
    </xf>
    <xf numFmtId="14" fontId="13" fillId="0" borderId="42" xfId="1" applyNumberFormat="1" applyFont="1" applyBorder="1" applyAlignment="1">
      <alignment vertical="center"/>
    </xf>
    <xf numFmtId="168" fontId="13" fillId="0" borderId="44" xfId="1" applyNumberFormat="1" applyFont="1" applyBorder="1"/>
    <xf numFmtId="164" fontId="13" fillId="0" borderId="44" xfId="1" applyNumberFormat="1" applyFont="1" applyBorder="1"/>
    <xf numFmtId="164" fontId="13" fillId="0" borderId="43" xfId="1" applyNumberFormat="1" applyFont="1" applyBorder="1" applyAlignment="1">
      <alignment vertical="center"/>
    </xf>
    <xf numFmtId="43" fontId="13" fillId="0" borderId="44" xfId="1" applyNumberFormat="1" applyFont="1" applyBorder="1"/>
    <xf numFmtId="0" fontId="42" fillId="15" borderId="2" xfId="0" applyFont="1" applyFill="1" applyBorder="1"/>
    <xf numFmtId="168" fontId="13" fillId="0" borderId="45" xfId="1" applyNumberFormat="1" applyFont="1" applyBorder="1"/>
    <xf numFmtId="164" fontId="13" fillId="0" borderId="46" xfId="1" applyNumberFormat="1" applyFont="1" applyBorder="1"/>
    <xf numFmtId="43" fontId="13" fillId="0" borderId="42" xfId="1" applyNumberFormat="1" applyFont="1" applyBorder="1" applyAlignment="1">
      <alignment vertical="center"/>
    </xf>
    <xf numFmtId="43" fontId="13" fillId="0" borderId="45" xfId="1" applyNumberFormat="1" applyFont="1" applyBorder="1"/>
    <xf numFmtId="0" fontId="42" fillId="0" borderId="0" xfId="0" applyFont="1"/>
    <xf numFmtId="0" fontId="42" fillId="0" borderId="0" xfId="0" applyFont="1" applyFill="1"/>
    <xf numFmtId="0" fontId="4" fillId="2" borderId="2" xfId="0" applyFont="1" applyFill="1" applyBorder="1"/>
    <xf numFmtId="0" fontId="42" fillId="0" borderId="2" xfId="0" applyFont="1" applyBorder="1"/>
    <xf numFmtId="1" fontId="42" fillId="0" borderId="2" xfId="0" applyNumberFormat="1" applyFont="1" applyBorder="1"/>
    <xf numFmtId="168" fontId="13" fillId="0" borderId="46" xfId="1" applyNumberFormat="1" applyFont="1" applyBorder="1"/>
    <xf numFmtId="9" fontId="43" fillId="0" borderId="0" xfId="2" applyFont="1" applyAlignment="1">
      <alignment vertical="center"/>
    </xf>
    <xf numFmtId="14" fontId="4" fillId="2" borderId="2" xfId="0" quotePrefix="1" applyNumberFormat="1" applyFont="1" applyFill="1" applyBorder="1" applyAlignment="1">
      <alignment horizontal="right"/>
    </xf>
    <xf numFmtId="168" fontId="13" fillId="0" borderId="43" xfId="1" applyNumberFormat="1" applyFont="1" applyFill="1" applyBorder="1" applyAlignment="1">
      <alignment vertical="center"/>
    </xf>
    <xf numFmtId="168" fontId="13" fillId="0" borderId="42" xfId="1" applyNumberFormat="1" applyFont="1" applyFill="1" applyBorder="1" applyAlignment="1">
      <alignment vertical="center"/>
    </xf>
    <xf numFmtId="0" fontId="19" fillId="4" borderId="11" xfId="0" applyFont="1" applyFill="1" applyBorder="1" applyAlignment="1" applyProtection="1">
      <alignment horizontal="left" vertical="center" wrapText="1"/>
      <protection hidden="1"/>
    </xf>
    <xf numFmtId="0" fontId="17" fillId="8" borderId="47" xfId="0" applyFont="1" applyFill="1" applyBorder="1" applyAlignment="1" applyProtection="1">
      <alignment vertical="center" wrapText="1"/>
      <protection hidden="1"/>
    </xf>
    <xf numFmtId="0" fontId="20" fillId="5" borderId="48" xfId="2" applyNumberFormat="1" applyFont="1" applyFill="1" applyBorder="1" applyAlignment="1" applyProtection="1">
      <alignment vertical="center" wrapText="1"/>
      <protection locked="0"/>
    </xf>
    <xf numFmtId="0" fontId="13" fillId="5" borderId="2" xfId="0" applyFont="1" applyFill="1" applyBorder="1" applyAlignment="1">
      <alignment horizontal="center" vertical="center" wrapText="1"/>
    </xf>
    <xf numFmtId="164" fontId="13" fillId="6" borderId="2" xfId="1" applyNumberFormat="1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164" fontId="13" fillId="5" borderId="3" xfId="0" applyNumberFormat="1" applyFont="1" applyFill="1" applyBorder="1" applyAlignment="1">
      <alignment horizontal="center" vertical="center"/>
    </xf>
    <xf numFmtId="164" fontId="13" fillId="5" borderId="6" xfId="0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center" vertical="center"/>
    </xf>
    <xf numFmtId="9" fontId="13" fillId="5" borderId="3" xfId="2" applyFont="1" applyFill="1" applyBorder="1" applyAlignment="1">
      <alignment horizontal="center" vertical="center"/>
    </xf>
    <xf numFmtId="9" fontId="13" fillId="5" borderId="6" xfId="2" applyFont="1" applyFill="1" applyBorder="1" applyAlignment="1">
      <alignment horizontal="center" vertical="center"/>
    </xf>
    <xf numFmtId="9" fontId="13" fillId="5" borderId="4" xfId="2" applyFont="1" applyFill="1" applyBorder="1" applyAlignment="1">
      <alignment horizontal="center" vertical="center"/>
    </xf>
    <xf numFmtId="0" fontId="16" fillId="4" borderId="13" xfId="0" applyFont="1" applyFill="1" applyBorder="1" applyAlignment="1" applyProtection="1">
      <alignment horizontal="center" vertical="center" wrapText="1"/>
      <protection hidden="1"/>
    </xf>
    <xf numFmtId="0" fontId="16" fillId="4" borderId="11" xfId="0" applyFont="1" applyFill="1" applyBorder="1" applyAlignment="1" applyProtection="1">
      <alignment horizontal="center" vertical="center" wrapText="1"/>
      <protection hidden="1"/>
    </xf>
    <xf numFmtId="164" fontId="13" fillId="5" borderId="2" xfId="1" applyNumberFormat="1" applyFont="1" applyFill="1" applyBorder="1" applyAlignment="1">
      <alignment horizontal="center" vertical="center"/>
    </xf>
    <xf numFmtId="0" fontId="16" fillId="4" borderId="8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164" fontId="13" fillId="5" borderId="3" xfId="1" applyNumberFormat="1" applyFont="1" applyFill="1" applyBorder="1" applyAlignment="1">
      <alignment horizontal="center" vertical="center"/>
    </xf>
    <xf numFmtId="164" fontId="13" fillId="5" borderId="6" xfId="1" applyNumberFormat="1" applyFont="1" applyFill="1" applyBorder="1" applyAlignment="1">
      <alignment horizontal="center" vertical="center"/>
    </xf>
    <xf numFmtId="164" fontId="13" fillId="5" borderId="4" xfId="1" applyNumberFormat="1" applyFont="1" applyFill="1" applyBorder="1" applyAlignment="1">
      <alignment horizontal="center" vertical="center"/>
    </xf>
    <xf numFmtId="164" fontId="13" fillId="6" borderId="3" xfId="1" applyNumberFormat="1" applyFont="1" applyFill="1" applyBorder="1" applyAlignment="1">
      <alignment horizontal="center" vertical="center"/>
    </xf>
    <xf numFmtId="164" fontId="13" fillId="6" borderId="6" xfId="1" applyNumberFormat="1" applyFont="1" applyFill="1" applyBorder="1" applyAlignment="1">
      <alignment horizontal="center" vertical="center"/>
    </xf>
    <xf numFmtId="164" fontId="13" fillId="6" borderId="4" xfId="1" applyNumberFormat="1" applyFont="1" applyFill="1" applyBorder="1" applyAlignment="1">
      <alignment horizontal="center" vertical="center"/>
    </xf>
    <xf numFmtId="164" fontId="13" fillId="5" borderId="3" xfId="2" applyNumberFormat="1" applyFont="1" applyFill="1" applyBorder="1" applyAlignment="1">
      <alignment horizontal="center" vertical="center"/>
    </xf>
    <xf numFmtId="164" fontId="13" fillId="5" borderId="6" xfId="2" applyNumberFormat="1" applyFont="1" applyFill="1" applyBorder="1" applyAlignment="1">
      <alignment horizontal="center" vertical="center"/>
    </xf>
    <xf numFmtId="0" fontId="21" fillId="8" borderId="30" xfId="0" applyFont="1" applyFill="1" applyBorder="1" applyAlignment="1" applyProtection="1">
      <alignment horizontal="center" vertical="center" wrapText="1"/>
      <protection hidden="1"/>
    </xf>
    <xf numFmtId="0" fontId="21" fillId="8" borderId="32" xfId="0" applyFont="1" applyFill="1" applyBorder="1" applyAlignment="1" applyProtection="1">
      <alignment horizontal="center" vertical="center" wrapText="1"/>
      <protection hidden="1"/>
    </xf>
    <xf numFmtId="0" fontId="21" fillId="8" borderId="31" xfId="0" applyFont="1" applyFill="1" applyBorder="1" applyAlignment="1" applyProtection="1">
      <alignment horizontal="center" vertical="center" wrapText="1"/>
      <protection hidden="1"/>
    </xf>
    <xf numFmtId="0" fontId="21" fillId="8" borderId="33" xfId="0" applyFont="1" applyFill="1" applyBorder="1" applyAlignment="1" applyProtection="1">
      <alignment horizontal="center" vertical="center" wrapText="1"/>
      <protection hidden="1"/>
    </xf>
    <xf numFmtId="10" fontId="26" fillId="13" borderId="0" xfId="12" applyNumberFormat="1" applyBorder="1" applyAlignment="1">
      <alignment horizontal="center" vertical="center"/>
    </xf>
    <xf numFmtId="10" fontId="26" fillId="13" borderId="0" xfId="2" applyNumberFormat="1" applyFont="1" applyFill="1" applyBorder="1" applyAlignment="1">
      <alignment horizontal="center" vertical="center"/>
    </xf>
    <xf numFmtId="166" fontId="26" fillId="13" borderId="0" xfId="2" applyNumberFormat="1" applyFont="1" applyFill="1" applyBorder="1" applyAlignment="1">
      <alignment horizontal="left" vertical="center"/>
    </xf>
    <xf numFmtId="10" fontId="26" fillId="13" borderId="0" xfId="2" applyNumberFormat="1" applyFont="1" applyFill="1" applyBorder="1" applyAlignment="1">
      <alignment horizontal="left" vertical="center"/>
    </xf>
  </cellXfs>
  <cellStyles count="13">
    <cellStyle name="Ênfase5" xfId="12" builtinId="45"/>
    <cellStyle name="Hiperlink" xfId="6" builtinId="8"/>
    <cellStyle name="Moeda 2" xfId="7" xr:uid="{00000000-0005-0000-0000-000000000000}"/>
    <cellStyle name="Normal" xfId="0" builtinId="0"/>
    <cellStyle name="Normal 2" xfId="4" xr:uid="{874D8B9D-593D-4663-9397-1933F87687F3}"/>
    <cellStyle name="Normal 2 2" xfId="8" xr:uid="{00000000-0005-0000-0000-000002000000}"/>
    <cellStyle name="Normal 3" xfId="9" xr:uid="{00000000-0005-0000-0000-000003000000}"/>
    <cellStyle name="Porcentagem" xfId="2" builtinId="5"/>
    <cellStyle name="Porcentagem 2" xfId="5" xr:uid="{1E022819-ACE2-4B38-A8D4-343F56CDC709}"/>
    <cellStyle name="Porcentagem 2 2" xfId="10" xr:uid="{00000000-0005-0000-0000-000005000000}"/>
    <cellStyle name="Vírgula" xfId="1" builtinId="3"/>
    <cellStyle name="Vírgula 2" xfId="3" xr:uid="{794D32C6-A662-4CB3-B117-2D708193C2A3}"/>
    <cellStyle name="Vírgula 3" xfId="11" xr:uid="{00000000-0005-0000-0000-000038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Relationship Id="rId6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2.2992924026388598E-2"/>
          <c:w val="0.962086715718668"/>
          <c:h val="0.89583619581109408"/>
        </c:manualLayout>
      </c:layout>
      <c:barChart>
        <c:barDir val="bar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retch"/>
          </c:pictureOptions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95D-4E3E-AB13-B1BDD710821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95D-4E3E-AB13-B1BDD710821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95D-4E3E-AB13-B1BDD710821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7-795D-4E3E-AB13-B1BDD7108215}"/>
              </c:ext>
            </c:extLst>
          </c:dPt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r">
                    <a:defRPr>
                      <a:solidFill>
                        <a:srgbClr val="002060"/>
                      </a:solidFill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95D-4E3E-AB13-B1BDD7108215}"/>
                </c:ext>
              </c:extLst>
            </c:dLbl>
            <c:dLbl>
              <c:idx val="3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r">
                    <a:defRPr>
                      <a:solidFill>
                        <a:srgbClr val="002060"/>
                      </a:solidFill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95D-4E3E-AB13-B1BDD71082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r"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Gráficos!$M$4:$M$7</c:f>
              <c:strCache>
                <c:ptCount val="4"/>
                <c:pt idx="0">
                  <c:v>Máximo de dias Consecutivos na Meta</c:v>
                </c:pt>
                <c:pt idx="1">
                  <c:v>Máximo de dias Consecutivos abaixo Meta</c:v>
                </c:pt>
                <c:pt idx="2">
                  <c:v>Total de dias dentro da Meta</c:v>
                </c:pt>
                <c:pt idx="3">
                  <c:v>Total de dias fora da Meta</c:v>
                </c:pt>
              </c:strCache>
            </c:strRef>
          </c:cat>
          <c:val>
            <c:numRef>
              <c:f>Gráficos!$N$4:$N$7</c:f>
              <c:numCache>
                <c:formatCode>General</c:formatCode>
                <c:ptCount val="4"/>
                <c:pt idx="0">
                  <c:v>5</c:v>
                </c:pt>
                <c:pt idx="1">
                  <c:v>12</c:v>
                </c:pt>
                <c:pt idx="2">
                  <c:v>8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5D-4E3E-AB13-B1BDD7108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-85"/>
        <c:axId val="99221504"/>
        <c:axId val="99223040"/>
      </c:barChart>
      <c:catAx>
        <c:axId val="99221504"/>
        <c:scaling>
          <c:orientation val="maxMin"/>
        </c:scaling>
        <c:delete val="0"/>
        <c:axPos val="r"/>
        <c:numFmt formatCode="General" sourceLinked="1"/>
        <c:majorTickMark val="out"/>
        <c:minorTickMark val="none"/>
        <c:tickLblPos val="nextTo"/>
        <c:crossAx val="99223040"/>
        <c:crosses val="autoZero"/>
        <c:auto val="1"/>
        <c:lblAlgn val="ctr"/>
        <c:lblOffset val="100"/>
        <c:noMultiLvlLbl val="0"/>
      </c:catAx>
      <c:valAx>
        <c:axId val="99223040"/>
        <c:scaling>
          <c:orientation val="maxMin"/>
        </c:scaling>
        <c:delete val="1"/>
        <c:axPos val="t"/>
        <c:numFmt formatCode="General" sourceLinked="1"/>
        <c:majorTickMark val="out"/>
        <c:minorTickMark val="none"/>
        <c:tickLblPos val="nextTo"/>
        <c:crossAx val="9922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273662220793832"/>
          <c:y val="2.032946577747663E-2"/>
          <c:w val="0.44954987769385968"/>
          <c:h val="0.8108450869330543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6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70734908136483"/>
          <c:y val="0.89639568080305754"/>
          <c:w val="0.5198760187871253"/>
          <c:h val="9.6294377676474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443888770660424"/>
          <c:y val="5.7259750581936837E-2"/>
          <c:w val="0.44651237852025255"/>
          <c:h val="0.8108450869330543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6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253635525289066"/>
          <c:y val="0.89639568080305754"/>
          <c:w val="0.69104703128325173"/>
          <c:h val="9.6294377676474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48724464997432E-2"/>
          <c:y val="5.1400554097404488E-2"/>
          <c:w val="0.92595092280131652"/>
          <c:h val="0.814101049868766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8F7-4BDD-A4EC-BCADB6930E4A}"/>
            </c:ext>
          </c:extLst>
        </c:ser>
        <c:ser>
          <c:idx val="1"/>
          <c:order val="1"/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8F7-4BDD-A4EC-BCADB6930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1462272"/>
        <c:axId val="471463808"/>
      </c:lineChart>
      <c:dateAx>
        <c:axId val="471462272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pt-BR"/>
          </a:p>
        </c:txPr>
        <c:crossAx val="471463808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471463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pt-BR"/>
          </a:p>
        </c:txPr>
        <c:crossAx val="47146227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52659268940057E-2"/>
          <c:y val="0.2461518397779798"/>
          <c:w val="0.91426974853949705"/>
          <c:h val="0.706620276785940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Gráficos!$B$3</c:f>
              <c:strCache>
                <c:ptCount val="1"/>
                <c:pt idx="0">
                  <c:v>ACTUAL DIÁRIO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Gráficos!$A$4:$A$34</c:f>
              <c:numCache>
                <c:formatCode>m/d/yyyy</c:formatCode>
                <c:ptCount val="31"/>
                <c:pt idx="0">
                  <c:v>43435</c:v>
                </c:pt>
                <c:pt idx="1">
                  <c:v>43436</c:v>
                </c:pt>
                <c:pt idx="2">
                  <c:v>43437</c:v>
                </c:pt>
                <c:pt idx="3">
                  <c:v>43438</c:v>
                </c:pt>
                <c:pt idx="4">
                  <c:v>43439</c:v>
                </c:pt>
                <c:pt idx="5">
                  <c:v>43440</c:v>
                </c:pt>
                <c:pt idx="6">
                  <c:v>43441</c:v>
                </c:pt>
                <c:pt idx="7">
                  <c:v>43442</c:v>
                </c:pt>
                <c:pt idx="8">
                  <c:v>43443</c:v>
                </c:pt>
                <c:pt idx="9">
                  <c:v>43444</c:v>
                </c:pt>
                <c:pt idx="10">
                  <c:v>43445</c:v>
                </c:pt>
                <c:pt idx="11">
                  <c:v>43446</c:v>
                </c:pt>
                <c:pt idx="12">
                  <c:v>43447</c:v>
                </c:pt>
                <c:pt idx="13">
                  <c:v>43448</c:v>
                </c:pt>
                <c:pt idx="14">
                  <c:v>43449</c:v>
                </c:pt>
                <c:pt idx="15">
                  <c:v>43450</c:v>
                </c:pt>
                <c:pt idx="16">
                  <c:v>43451</c:v>
                </c:pt>
                <c:pt idx="17">
                  <c:v>43452</c:v>
                </c:pt>
                <c:pt idx="18">
                  <c:v>43453</c:v>
                </c:pt>
                <c:pt idx="19">
                  <c:v>43454</c:v>
                </c:pt>
                <c:pt idx="20">
                  <c:v>43455</c:v>
                </c:pt>
                <c:pt idx="21">
                  <c:v>43456</c:v>
                </c:pt>
                <c:pt idx="22">
                  <c:v>43457</c:v>
                </c:pt>
                <c:pt idx="23">
                  <c:v>43458</c:v>
                </c:pt>
                <c:pt idx="24">
                  <c:v>43459</c:v>
                </c:pt>
                <c:pt idx="25">
                  <c:v>43460</c:v>
                </c:pt>
                <c:pt idx="26">
                  <c:v>43461</c:v>
                </c:pt>
                <c:pt idx="27">
                  <c:v>43462</c:v>
                </c:pt>
                <c:pt idx="28">
                  <c:v>43463</c:v>
                </c:pt>
                <c:pt idx="29">
                  <c:v>43464</c:v>
                </c:pt>
                <c:pt idx="30">
                  <c:v>43465</c:v>
                </c:pt>
              </c:numCache>
            </c:numRef>
          </c:cat>
          <c:val>
            <c:numRef>
              <c:f>Gráficos!$B$4:$B$34</c:f>
              <c:numCache>
                <c:formatCode>_-* #,##0.0_-;\-* #,##0.0_-;_-* "-"??_-;_-@_-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0.3</c:v>
                </c:pt>
                <c:pt idx="5">
                  <c:v>0.2</c:v>
                </c:pt>
                <c:pt idx="6">
                  <c:v>0.22</c:v>
                </c:pt>
                <c:pt idx="7">
                  <c:v>0.3</c:v>
                </c:pt>
                <c:pt idx="8">
                  <c:v>0.2</c:v>
                </c:pt>
                <c:pt idx="9">
                  <c:v>0.3</c:v>
                </c:pt>
                <c:pt idx="10">
                  <c:v>0.2</c:v>
                </c:pt>
                <c:pt idx="11">
                  <c:v>0.22</c:v>
                </c:pt>
                <c:pt idx="12">
                  <c:v>0.5</c:v>
                </c:pt>
                <c:pt idx="13">
                  <c:v>0.6</c:v>
                </c:pt>
                <c:pt idx="14">
                  <c:v>0.7</c:v>
                </c:pt>
                <c:pt idx="15">
                  <c:v>0.2</c:v>
                </c:pt>
                <c:pt idx="16">
                  <c:v>0.3</c:v>
                </c:pt>
                <c:pt idx="17">
                  <c:v>0.4</c:v>
                </c:pt>
                <c:pt idx="18">
                  <c:v>0.5</c:v>
                </c:pt>
                <c:pt idx="19">
                  <c:v>0.6</c:v>
                </c:pt>
                <c:pt idx="20">
                  <c:v>0.7</c:v>
                </c:pt>
                <c:pt idx="21">
                  <c:v>0.8</c:v>
                </c:pt>
                <c:pt idx="22">
                  <c:v>0.3</c:v>
                </c:pt>
                <c:pt idx="23">
                  <c:v>0.2</c:v>
                </c:pt>
                <c:pt idx="24">
                  <c:v>0</c:v>
                </c:pt>
                <c:pt idx="25">
                  <c:v>0.2</c:v>
                </c:pt>
                <c:pt idx="26">
                  <c:v>0.3</c:v>
                </c:pt>
                <c:pt idx="27">
                  <c:v>0.2</c:v>
                </c:pt>
                <c:pt idx="28">
                  <c:v>0.22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4-41C1-9D27-6628DAC29186}"/>
            </c:ext>
          </c:extLst>
        </c:ser>
        <c:ser>
          <c:idx val="2"/>
          <c:order val="2"/>
          <c:tx>
            <c:strRef>
              <c:f>Gráficos!$D$3</c:f>
              <c:strCache>
                <c:ptCount val="1"/>
                <c:pt idx="0">
                  <c:v>ABAIXO DA META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Gráficos!$A$4:$A$34</c:f>
              <c:numCache>
                <c:formatCode>m/d/yyyy</c:formatCode>
                <c:ptCount val="31"/>
                <c:pt idx="0">
                  <c:v>43435</c:v>
                </c:pt>
                <c:pt idx="1">
                  <c:v>43436</c:v>
                </c:pt>
                <c:pt idx="2">
                  <c:v>43437</c:v>
                </c:pt>
                <c:pt idx="3">
                  <c:v>43438</c:v>
                </c:pt>
                <c:pt idx="4">
                  <c:v>43439</c:v>
                </c:pt>
                <c:pt idx="5">
                  <c:v>43440</c:v>
                </c:pt>
                <c:pt idx="6">
                  <c:v>43441</c:v>
                </c:pt>
                <c:pt idx="7">
                  <c:v>43442</c:v>
                </c:pt>
                <c:pt idx="8">
                  <c:v>43443</c:v>
                </c:pt>
                <c:pt idx="9">
                  <c:v>43444</c:v>
                </c:pt>
                <c:pt idx="10">
                  <c:v>43445</c:v>
                </c:pt>
                <c:pt idx="11">
                  <c:v>43446</c:v>
                </c:pt>
                <c:pt idx="12">
                  <c:v>43447</c:v>
                </c:pt>
                <c:pt idx="13">
                  <c:v>43448</c:v>
                </c:pt>
                <c:pt idx="14">
                  <c:v>43449</c:v>
                </c:pt>
                <c:pt idx="15">
                  <c:v>43450</c:v>
                </c:pt>
                <c:pt idx="16">
                  <c:v>43451</c:v>
                </c:pt>
                <c:pt idx="17">
                  <c:v>43452</c:v>
                </c:pt>
                <c:pt idx="18">
                  <c:v>43453</c:v>
                </c:pt>
                <c:pt idx="19">
                  <c:v>43454</c:v>
                </c:pt>
                <c:pt idx="20">
                  <c:v>43455</c:v>
                </c:pt>
                <c:pt idx="21">
                  <c:v>43456</c:v>
                </c:pt>
                <c:pt idx="22">
                  <c:v>43457</c:v>
                </c:pt>
                <c:pt idx="23">
                  <c:v>43458</c:v>
                </c:pt>
                <c:pt idx="24">
                  <c:v>43459</c:v>
                </c:pt>
                <c:pt idx="25">
                  <c:v>43460</c:v>
                </c:pt>
                <c:pt idx="26">
                  <c:v>43461</c:v>
                </c:pt>
                <c:pt idx="27">
                  <c:v>43462</c:v>
                </c:pt>
                <c:pt idx="28">
                  <c:v>43463</c:v>
                </c:pt>
                <c:pt idx="29">
                  <c:v>43464</c:v>
                </c:pt>
                <c:pt idx="30">
                  <c:v>43465</c:v>
                </c:pt>
              </c:numCache>
            </c:numRef>
          </c:cat>
          <c:val>
            <c:numRef>
              <c:f>Gráficos!$D$4:$D$34</c:f>
              <c:numCache>
                <c:formatCode>_-* #,##0.0_-;\-* #,##0.0_-;_-* "-"??_-;_-@_-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0.3</c:v>
                </c:pt>
                <c:pt idx="5">
                  <c:v>0.2</c:v>
                </c:pt>
                <c:pt idx="6">
                  <c:v>0.22</c:v>
                </c:pt>
                <c:pt idx="7">
                  <c:v>0.3</c:v>
                </c:pt>
                <c:pt idx="8">
                  <c:v>0.2</c:v>
                </c:pt>
                <c:pt idx="9">
                  <c:v>0.3</c:v>
                </c:pt>
                <c:pt idx="10">
                  <c:v>0.2</c:v>
                </c:pt>
                <c:pt idx="11">
                  <c:v>0.22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0.2</c:v>
                </c:pt>
                <c:pt idx="16">
                  <c:v>0.3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0.3</c:v>
                </c:pt>
                <c:pt idx="23">
                  <c:v>0.2</c:v>
                </c:pt>
                <c:pt idx="24">
                  <c:v>0</c:v>
                </c:pt>
                <c:pt idx="25">
                  <c:v>0.2</c:v>
                </c:pt>
                <c:pt idx="26">
                  <c:v>0.3</c:v>
                </c:pt>
                <c:pt idx="27">
                  <c:v>0.2</c:v>
                </c:pt>
                <c:pt idx="28">
                  <c:v>0.22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24-41C1-9D27-6628DAC29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03033296"/>
        <c:axId val="303033680"/>
      </c:barChart>
      <c:lineChart>
        <c:grouping val="standard"/>
        <c:varyColors val="0"/>
        <c:ser>
          <c:idx val="1"/>
          <c:order val="1"/>
          <c:tx>
            <c:strRef>
              <c:f>Gráficos!$C$3</c:f>
              <c:strCache>
                <c:ptCount val="1"/>
                <c:pt idx="0">
                  <c:v>META DO PERÍODO</c:v>
                </c:pt>
              </c:strCache>
            </c:strRef>
          </c:tx>
          <c:spPr>
            <a:ln w="8572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.55252923227971573"/>
                  <c:y val="-0.4742360891619377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5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Segoe UI" panose="020B0502040204020203" pitchFamily="34" charset="0"/>
                        <a:ea typeface="Segoe UI" panose="020B0502040204020203" pitchFamily="34" charset="0"/>
                        <a:cs typeface="Segoe UI" panose="020B0502040204020203" pitchFamily="34" charset="0"/>
                      </a:defRPr>
                    </a:pPr>
                    <a:r>
                      <a:rPr lang="en-US"/>
                      <a:t>0,4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5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Segoe UI" panose="020B0502040204020203" pitchFamily="34" charset="0"/>
                      <a:ea typeface="Segoe UI" panose="020B0502040204020203" pitchFamily="34" charset="0"/>
                      <a:cs typeface="Segoe UI" panose="020B0502040204020203" pitchFamily="34" charset="0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43113167379004"/>
                      <c:h val="0.11749249249249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F24-41C1-9D27-6628DAC2918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24-41C1-9D27-6628DAC2918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24-41C1-9D27-6628DAC2918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24-41C1-9D27-6628DAC2918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24-41C1-9D27-6628DAC2918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24-41C1-9D27-6628DAC2918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24-41C1-9D27-6628DAC2918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24-41C1-9D27-6628DAC2918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24-41C1-9D27-6628DAC2918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24-41C1-9D27-6628DAC2918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24-41C1-9D27-6628DAC2918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24-41C1-9D27-6628DAC2918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24-41C1-9D27-6628DAC2918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24-41C1-9D27-6628DAC2918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24-41C1-9D27-6628DAC2918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24-41C1-9D27-6628DAC2918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F24-41C1-9D27-6628DAC2918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F24-41C1-9D27-6628DAC2918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F24-41C1-9D27-6628DAC2918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F24-41C1-9D27-6628DAC2918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F24-41C1-9D27-6628DAC2918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F24-41C1-9D27-6628DAC2918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F24-41C1-9D27-6628DAC2918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F24-41C1-9D27-6628DAC2918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F24-41C1-9D27-6628DAC2918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F24-41C1-9D27-6628DAC29186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F24-41C1-9D27-6628DAC2918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F24-41C1-9D27-6628DAC29186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F24-41C1-9D27-6628DAC29186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F24-41C1-9D27-6628DAC29186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F24-41C1-9D27-6628DAC29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5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Gráficos!$C$4:$C$34</c:f>
              <c:numCache>
                <c:formatCode>_-* #,##0.0_-;\-* #,##0.0_-;_-* "-"??_-;_-@_-</c:formatCode>
                <c:ptCount val="31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0.4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</c:numCache>
            </c:numRef>
          </c:cat>
          <c:val>
            <c:numRef>
              <c:f>Gráficos!$C$4:$C$34</c:f>
              <c:numCache>
                <c:formatCode>_-* #,##0.0_-;\-* #,##0.0_-;_-* "-"??_-;_-@_-</c:formatCode>
                <c:ptCount val="31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0.4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4F24-41C1-9D27-6628DAC29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033296"/>
        <c:axId val="303033680"/>
      </c:lineChart>
      <c:dateAx>
        <c:axId val="30303329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3033680"/>
        <c:crosses val="autoZero"/>
        <c:auto val="1"/>
        <c:lblOffset val="100"/>
        <c:baseTimeUnit val="days"/>
      </c:dateAx>
      <c:valAx>
        <c:axId val="303033680"/>
        <c:scaling>
          <c:orientation val="minMax"/>
        </c:scaling>
        <c:delete val="0"/>
        <c:axPos val="l"/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303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532504717901994E-2"/>
          <c:y val="1.5891782888110124E-2"/>
          <c:w val="0.58391372566032551"/>
          <c:h val="5.50126240976003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326892051573004E-2"/>
          <c:y val="0.11555918928664269"/>
          <c:w val="0.91675262428141646"/>
          <c:h val="0.69363554358399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Gráficos!$G$3</c:f>
              <c:strCache>
                <c:ptCount val="1"/>
                <c:pt idx="0">
                  <c:v>ACTUAL DIÁRIO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Gráficos!$F$4:$F$34</c:f>
              <c:numCache>
                <c:formatCode>m/d/yyyy</c:formatCode>
                <c:ptCount val="31"/>
                <c:pt idx="0">
                  <c:v>43435</c:v>
                </c:pt>
                <c:pt idx="1">
                  <c:v>43436</c:v>
                </c:pt>
                <c:pt idx="2">
                  <c:v>43437</c:v>
                </c:pt>
                <c:pt idx="3">
                  <c:v>43438</c:v>
                </c:pt>
                <c:pt idx="4">
                  <c:v>43439</c:v>
                </c:pt>
                <c:pt idx="5">
                  <c:v>43440</c:v>
                </c:pt>
                <c:pt idx="6">
                  <c:v>43441</c:v>
                </c:pt>
                <c:pt idx="7">
                  <c:v>43442</c:v>
                </c:pt>
                <c:pt idx="8">
                  <c:v>43443</c:v>
                </c:pt>
                <c:pt idx="9">
                  <c:v>43444</c:v>
                </c:pt>
                <c:pt idx="10">
                  <c:v>43445</c:v>
                </c:pt>
                <c:pt idx="11">
                  <c:v>43446</c:v>
                </c:pt>
                <c:pt idx="12">
                  <c:v>43447</c:v>
                </c:pt>
                <c:pt idx="13">
                  <c:v>43448</c:v>
                </c:pt>
                <c:pt idx="14">
                  <c:v>43449</c:v>
                </c:pt>
                <c:pt idx="15">
                  <c:v>43450</c:v>
                </c:pt>
                <c:pt idx="16">
                  <c:v>43451</c:v>
                </c:pt>
                <c:pt idx="17">
                  <c:v>43452</c:v>
                </c:pt>
                <c:pt idx="18">
                  <c:v>43453</c:v>
                </c:pt>
                <c:pt idx="19">
                  <c:v>43454</c:v>
                </c:pt>
                <c:pt idx="20">
                  <c:v>43455</c:v>
                </c:pt>
                <c:pt idx="21">
                  <c:v>43456</c:v>
                </c:pt>
                <c:pt idx="22">
                  <c:v>43457</c:v>
                </c:pt>
                <c:pt idx="23">
                  <c:v>43458</c:v>
                </c:pt>
                <c:pt idx="24">
                  <c:v>43459</c:v>
                </c:pt>
                <c:pt idx="25">
                  <c:v>43460</c:v>
                </c:pt>
                <c:pt idx="26">
                  <c:v>43461</c:v>
                </c:pt>
                <c:pt idx="27">
                  <c:v>43462</c:v>
                </c:pt>
                <c:pt idx="28">
                  <c:v>43463</c:v>
                </c:pt>
                <c:pt idx="29">
                  <c:v>43464</c:v>
                </c:pt>
                <c:pt idx="30">
                  <c:v>43465</c:v>
                </c:pt>
              </c:numCache>
            </c:numRef>
          </c:cat>
          <c:val>
            <c:numRef>
              <c:f>Gráficos!$G$4:$G$34</c:f>
              <c:numCache>
                <c:formatCode>_(* #,##0.00_);_(* \(#,##0.00\);_(* "-"??_);_(@_)</c:formatCode>
                <c:ptCount val="31"/>
                <c:pt idx="0" formatCode="_-* #,##0_-;\-* #,##0_-;_-* &quot;-&quot;??_-;_-@_-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0.5</c:v>
                </c:pt>
                <c:pt idx="5">
                  <c:v>0.7</c:v>
                </c:pt>
                <c:pt idx="6">
                  <c:v>0.91999999999999993</c:v>
                </c:pt>
                <c:pt idx="7">
                  <c:v>1.22</c:v>
                </c:pt>
                <c:pt idx="8">
                  <c:v>1.42</c:v>
                </c:pt>
                <c:pt idx="9">
                  <c:v>1.72</c:v>
                </c:pt>
                <c:pt idx="10">
                  <c:v>1.92</c:v>
                </c:pt>
                <c:pt idx="11">
                  <c:v>2.14</c:v>
                </c:pt>
                <c:pt idx="12">
                  <c:v>2.64</c:v>
                </c:pt>
                <c:pt idx="13">
                  <c:v>3.24</c:v>
                </c:pt>
                <c:pt idx="14">
                  <c:v>3.9400000000000004</c:v>
                </c:pt>
                <c:pt idx="15">
                  <c:v>4.1400000000000006</c:v>
                </c:pt>
                <c:pt idx="16">
                  <c:v>4.4400000000000004</c:v>
                </c:pt>
                <c:pt idx="17">
                  <c:v>4.8400000000000007</c:v>
                </c:pt>
                <c:pt idx="18">
                  <c:v>5.3400000000000007</c:v>
                </c:pt>
                <c:pt idx="19">
                  <c:v>5.94</c:v>
                </c:pt>
                <c:pt idx="20">
                  <c:v>6.6400000000000006</c:v>
                </c:pt>
                <c:pt idx="21">
                  <c:v>7.44</c:v>
                </c:pt>
                <c:pt idx="22">
                  <c:v>7.74</c:v>
                </c:pt>
                <c:pt idx="23">
                  <c:v>7.94</c:v>
                </c:pt>
                <c:pt idx="24">
                  <c:v>7.94</c:v>
                </c:pt>
                <c:pt idx="25">
                  <c:v>8.14</c:v>
                </c:pt>
                <c:pt idx="26">
                  <c:v>8.4400000000000013</c:v>
                </c:pt>
                <c:pt idx="27">
                  <c:v>8.64</c:v>
                </c:pt>
                <c:pt idx="28">
                  <c:v>8.8600000000000012</c:v>
                </c:pt>
                <c:pt idx="29">
                  <c:v>8.8600000000000012</c:v>
                </c:pt>
                <c:pt idx="30">
                  <c:v>8.8600000000000012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3-4566-9B8B-DB47E8AFFBDA}"/>
            </c:ext>
          </c:extLst>
        </c:ser>
        <c:ser>
          <c:idx val="2"/>
          <c:order val="2"/>
          <c:tx>
            <c:strRef>
              <c:f>Gráficos!$I$3</c:f>
              <c:strCache>
                <c:ptCount val="1"/>
                <c:pt idx="0">
                  <c:v>ABAIXO DA META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Gráficos!$F$4:$F$34</c:f>
              <c:numCache>
                <c:formatCode>m/d/yyyy</c:formatCode>
                <c:ptCount val="31"/>
                <c:pt idx="0">
                  <c:v>43435</c:v>
                </c:pt>
                <c:pt idx="1">
                  <c:v>43436</c:v>
                </c:pt>
                <c:pt idx="2">
                  <c:v>43437</c:v>
                </c:pt>
                <c:pt idx="3">
                  <c:v>43438</c:v>
                </c:pt>
                <c:pt idx="4">
                  <c:v>43439</c:v>
                </c:pt>
                <c:pt idx="5">
                  <c:v>43440</c:v>
                </c:pt>
                <c:pt idx="6">
                  <c:v>43441</c:v>
                </c:pt>
                <c:pt idx="7">
                  <c:v>43442</c:v>
                </c:pt>
                <c:pt idx="8">
                  <c:v>43443</c:v>
                </c:pt>
                <c:pt idx="9">
                  <c:v>43444</c:v>
                </c:pt>
                <c:pt idx="10">
                  <c:v>43445</c:v>
                </c:pt>
                <c:pt idx="11">
                  <c:v>43446</c:v>
                </c:pt>
                <c:pt idx="12">
                  <c:v>43447</c:v>
                </c:pt>
                <c:pt idx="13">
                  <c:v>43448</c:v>
                </c:pt>
                <c:pt idx="14">
                  <c:v>43449</c:v>
                </c:pt>
                <c:pt idx="15">
                  <c:v>43450</c:v>
                </c:pt>
                <c:pt idx="16">
                  <c:v>43451</c:v>
                </c:pt>
                <c:pt idx="17">
                  <c:v>43452</c:v>
                </c:pt>
                <c:pt idx="18">
                  <c:v>43453</c:v>
                </c:pt>
                <c:pt idx="19">
                  <c:v>43454</c:v>
                </c:pt>
                <c:pt idx="20">
                  <c:v>43455</c:v>
                </c:pt>
                <c:pt idx="21">
                  <c:v>43456</c:v>
                </c:pt>
                <c:pt idx="22">
                  <c:v>43457</c:v>
                </c:pt>
                <c:pt idx="23">
                  <c:v>43458</c:v>
                </c:pt>
                <c:pt idx="24">
                  <c:v>43459</c:v>
                </c:pt>
                <c:pt idx="25">
                  <c:v>43460</c:v>
                </c:pt>
                <c:pt idx="26">
                  <c:v>43461</c:v>
                </c:pt>
                <c:pt idx="27">
                  <c:v>43462</c:v>
                </c:pt>
                <c:pt idx="28">
                  <c:v>43463</c:v>
                </c:pt>
                <c:pt idx="29">
                  <c:v>43464</c:v>
                </c:pt>
                <c:pt idx="30">
                  <c:v>43465</c:v>
                </c:pt>
              </c:numCache>
            </c:numRef>
          </c:cat>
          <c:val>
            <c:numRef>
              <c:f>Gráficos!$I$4:$I$34</c:f>
              <c:numCache>
                <c:formatCode>_-* #,##0_-;\-* #,##0_-;_-* "-"??_-;_-@_-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0.5</c:v>
                </c:pt>
                <c:pt idx="5">
                  <c:v>0.7</c:v>
                </c:pt>
                <c:pt idx="6">
                  <c:v>0.91999999999999993</c:v>
                </c:pt>
                <c:pt idx="7">
                  <c:v>1.22</c:v>
                </c:pt>
                <c:pt idx="8">
                  <c:v>1.42</c:v>
                </c:pt>
                <c:pt idx="9">
                  <c:v>1.72</c:v>
                </c:pt>
                <c:pt idx="10">
                  <c:v>1.92</c:v>
                </c:pt>
                <c:pt idx="11">
                  <c:v>2.14</c:v>
                </c:pt>
                <c:pt idx="12">
                  <c:v>2.64</c:v>
                </c:pt>
                <c:pt idx="13">
                  <c:v>3.24</c:v>
                </c:pt>
                <c:pt idx="14">
                  <c:v>3.9400000000000004</c:v>
                </c:pt>
                <c:pt idx="15">
                  <c:v>4.1400000000000006</c:v>
                </c:pt>
                <c:pt idx="16">
                  <c:v>4.4400000000000004</c:v>
                </c:pt>
                <c:pt idx="17">
                  <c:v>4.8400000000000007</c:v>
                </c:pt>
                <c:pt idx="18">
                  <c:v>5.3400000000000007</c:v>
                </c:pt>
                <c:pt idx="19">
                  <c:v>5.94</c:v>
                </c:pt>
                <c:pt idx="20">
                  <c:v>6.6400000000000006</c:v>
                </c:pt>
                <c:pt idx="21">
                  <c:v>7.44</c:v>
                </c:pt>
                <c:pt idx="22">
                  <c:v>7.74</c:v>
                </c:pt>
                <c:pt idx="23">
                  <c:v>7.94</c:v>
                </c:pt>
                <c:pt idx="24">
                  <c:v>7.94</c:v>
                </c:pt>
                <c:pt idx="25">
                  <c:v>8.14</c:v>
                </c:pt>
                <c:pt idx="26">
                  <c:v>8.4400000000000013</c:v>
                </c:pt>
                <c:pt idx="27">
                  <c:v>8.64</c:v>
                </c:pt>
                <c:pt idx="28">
                  <c:v>8.8600000000000012</c:v>
                </c:pt>
                <c:pt idx="29">
                  <c:v>8.8600000000000012</c:v>
                </c:pt>
                <c:pt idx="30">
                  <c:v>8.8600000000000012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3-4566-9B8B-DB47E8AFF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303033296"/>
        <c:axId val="303033680"/>
      </c:barChart>
      <c:lineChart>
        <c:grouping val="standard"/>
        <c:varyColors val="0"/>
        <c:ser>
          <c:idx val="1"/>
          <c:order val="1"/>
          <c:tx>
            <c:strRef>
              <c:f>Gráficos!$H$3</c:f>
              <c:strCache>
                <c:ptCount val="1"/>
                <c:pt idx="0">
                  <c:v>META DO PERÍODO</c:v>
                </c:pt>
              </c:strCache>
            </c:strRef>
          </c:tx>
          <c:spPr>
            <a:ln w="8572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.74299794092737248"/>
                  <c:y val="-0.161165005822514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5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Segoe UI" panose="020B0502040204020203" pitchFamily="34" charset="0"/>
                        <a:ea typeface="Segoe UI" panose="020B0502040204020203" pitchFamily="34" charset="0"/>
                        <a:cs typeface="Segoe UI" panose="020B0502040204020203" pitchFamily="34" charset="0"/>
                      </a:defRPr>
                    </a:pPr>
                    <a:r>
                      <a:rPr lang="en-US"/>
                      <a:t>9,2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5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Segoe UI" panose="020B0502040204020203" pitchFamily="34" charset="0"/>
                      <a:ea typeface="Segoe UI" panose="020B0502040204020203" pitchFamily="34" charset="0"/>
                      <a:cs typeface="Segoe UI" panose="020B0502040204020203" pitchFamily="34" charset="0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3844287813465"/>
                      <c:h val="0.10106463227008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373-4566-9B8B-DB47E8AFFBD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73-4566-9B8B-DB47E8AFFBD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73-4566-9B8B-DB47E8AFFBD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73-4566-9B8B-DB47E8AFFBD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73-4566-9B8B-DB47E8AFFBD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73-4566-9B8B-DB47E8AFFBD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73-4566-9B8B-DB47E8AFFBD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73-4566-9B8B-DB47E8AFFBD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73-4566-9B8B-DB47E8AFFBD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73-4566-9B8B-DB47E8AFFBD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73-4566-9B8B-DB47E8AFFBD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73-4566-9B8B-DB47E8AFFBD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73-4566-9B8B-DB47E8AFFBD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73-4566-9B8B-DB47E8AFFBD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73-4566-9B8B-DB47E8AFFBD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73-4566-9B8B-DB47E8AFFBD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73-4566-9B8B-DB47E8AFFBDA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73-4566-9B8B-DB47E8AFFBDA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73-4566-9B8B-DB47E8AFFBDA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73-4566-9B8B-DB47E8AFFBDA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73-4566-9B8B-DB47E8AFFBDA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73-4566-9B8B-DB47E8AFFBDA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73-4566-9B8B-DB47E8AFFBDA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373-4566-9B8B-DB47E8AFFBDA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373-4566-9B8B-DB47E8AFFBDA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373-4566-9B8B-DB47E8AFFBDA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373-4566-9B8B-DB47E8AFFBDA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373-4566-9B8B-DB47E8AFFBDA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373-4566-9B8B-DB47E8AFFBDA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373-4566-9B8B-DB47E8AFFBDA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373-4566-9B8B-DB47E8AFF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5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Gráficos!$F$4:$F$34</c:f>
              <c:numCache>
                <c:formatCode>m/d/yyyy</c:formatCode>
                <c:ptCount val="31"/>
                <c:pt idx="0">
                  <c:v>43435</c:v>
                </c:pt>
                <c:pt idx="1">
                  <c:v>43436</c:v>
                </c:pt>
                <c:pt idx="2">
                  <c:v>43437</c:v>
                </c:pt>
                <c:pt idx="3">
                  <c:v>43438</c:v>
                </c:pt>
                <c:pt idx="4">
                  <c:v>43439</c:v>
                </c:pt>
                <c:pt idx="5">
                  <c:v>43440</c:v>
                </c:pt>
                <c:pt idx="6">
                  <c:v>43441</c:v>
                </c:pt>
                <c:pt idx="7">
                  <c:v>43442</c:v>
                </c:pt>
                <c:pt idx="8">
                  <c:v>43443</c:v>
                </c:pt>
                <c:pt idx="9">
                  <c:v>43444</c:v>
                </c:pt>
                <c:pt idx="10">
                  <c:v>43445</c:v>
                </c:pt>
                <c:pt idx="11">
                  <c:v>43446</c:v>
                </c:pt>
                <c:pt idx="12">
                  <c:v>43447</c:v>
                </c:pt>
                <c:pt idx="13">
                  <c:v>43448</c:v>
                </c:pt>
                <c:pt idx="14">
                  <c:v>43449</c:v>
                </c:pt>
                <c:pt idx="15">
                  <c:v>43450</c:v>
                </c:pt>
                <c:pt idx="16">
                  <c:v>43451</c:v>
                </c:pt>
                <c:pt idx="17">
                  <c:v>43452</c:v>
                </c:pt>
                <c:pt idx="18">
                  <c:v>43453</c:v>
                </c:pt>
                <c:pt idx="19">
                  <c:v>43454</c:v>
                </c:pt>
                <c:pt idx="20">
                  <c:v>43455</c:v>
                </c:pt>
                <c:pt idx="21">
                  <c:v>43456</c:v>
                </c:pt>
                <c:pt idx="22">
                  <c:v>43457</c:v>
                </c:pt>
                <c:pt idx="23">
                  <c:v>43458</c:v>
                </c:pt>
                <c:pt idx="24">
                  <c:v>43459</c:v>
                </c:pt>
                <c:pt idx="25">
                  <c:v>43460</c:v>
                </c:pt>
                <c:pt idx="26">
                  <c:v>43461</c:v>
                </c:pt>
                <c:pt idx="27">
                  <c:v>43462</c:v>
                </c:pt>
                <c:pt idx="28">
                  <c:v>43463</c:v>
                </c:pt>
                <c:pt idx="29">
                  <c:v>43464</c:v>
                </c:pt>
                <c:pt idx="30">
                  <c:v>43465</c:v>
                </c:pt>
              </c:numCache>
            </c:numRef>
          </c:cat>
          <c:val>
            <c:numRef>
              <c:f>Gráficos!$H$4:$H$34</c:f>
              <c:numCache>
                <c:formatCode>_(* #,##0.00_);_(* \(#,##0.00\);_(* "-"??_);_(@_)</c:formatCode>
                <c:ptCount val="31"/>
                <c:pt idx="0">
                  <c:v>9.1999999999999993</c:v>
                </c:pt>
                <c:pt idx="1">
                  <c:v>9.1999999999999993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9.1999999999999993</c:v>
                </c:pt>
                <c:pt idx="7">
                  <c:v>9.1999999999999993</c:v>
                </c:pt>
                <c:pt idx="8">
                  <c:v>9.1999999999999993</c:v>
                </c:pt>
                <c:pt idx="9">
                  <c:v>9.1999999999999993</c:v>
                </c:pt>
                <c:pt idx="10">
                  <c:v>9.1999999999999993</c:v>
                </c:pt>
                <c:pt idx="11">
                  <c:v>9.1999999999999993</c:v>
                </c:pt>
                <c:pt idx="12">
                  <c:v>9.1999999999999993</c:v>
                </c:pt>
                <c:pt idx="13">
                  <c:v>9.1999999999999993</c:v>
                </c:pt>
                <c:pt idx="14">
                  <c:v>9.1999999999999993</c:v>
                </c:pt>
                <c:pt idx="15">
                  <c:v>9.1999999999999993</c:v>
                </c:pt>
                <c:pt idx="16">
                  <c:v>9.1999999999999993</c:v>
                </c:pt>
                <c:pt idx="17">
                  <c:v>9.1999999999999993</c:v>
                </c:pt>
                <c:pt idx="18">
                  <c:v>9.1999999999999993</c:v>
                </c:pt>
                <c:pt idx="19">
                  <c:v>9.1999999999999993</c:v>
                </c:pt>
                <c:pt idx="20">
                  <c:v>9.1999999999999993</c:v>
                </c:pt>
                <c:pt idx="21">
                  <c:v>9.1999999999999993</c:v>
                </c:pt>
                <c:pt idx="22">
                  <c:v>9.1999999999999993</c:v>
                </c:pt>
                <c:pt idx="23">
                  <c:v>9.1999999999999993</c:v>
                </c:pt>
                <c:pt idx="24">
                  <c:v>9.1999999999999993</c:v>
                </c:pt>
                <c:pt idx="25">
                  <c:v>9.1999999999999993</c:v>
                </c:pt>
                <c:pt idx="26">
                  <c:v>9.1999999999999993</c:v>
                </c:pt>
                <c:pt idx="27">
                  <c:v>9.1999999999999993</c:v>
                </c:pt>
                <c:pt idx="28">
                  <c:v>9.1999999999999993</c:v>
                </c:pt>
                <c:pt idx="29">
                  <c:v>9.1999999999999993</c:v>
                </c:pt>
                <c:pt idx="30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373-4566-9B8B-DB47E8AFF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033296"/>
        <c:axId val="303033680"/>
      </c:lineChart>
      <c:dateAx>
        <c:axId val="30303329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3033680"/>
        <c:crosses val="autoZero"/>
        <c:auto val="1"/>
        <c:lblOffset val="100"/>
        <c:baseTimeUnit val="days"/>
      </c:dateAx>
      <c:valAx>
        <c:axId val="3030336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0303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532504717901994E-2"/>
          <c:y val="1.5891782888110124E-2"/>
          <c:w val="0.58391372566032551"/>
          <c:h val="5.50126240976003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75826476746594E-2"/>
          <c:y val="0.19080551697349862"/>
          <c:w val="0.88573997557236039"/>
          <c:h val="0.632640747525686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Gráficos!$P$4</c:f>
              <c:strCache>
                <c:ptCount val="1"/>
                <c:pt idx="0">
                  <c:v>Não Presentes</c:v>
                </c:pt>
              </c:strCache>
            </c:strRef>
          </c:tx>
          <c:invertIfNegative val="0"/>
          <c:dLbls>
            <c:spPr>
              <a:solidFill>
                <a:srgbClr val="00206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Gráficos!$Q$3:$AU$3</c:f>
              <c:strCache>
                <c:ptCount val="31"/>
                <c:pt idx="0">
                  <c:v>01-Dez</c:v>
                </c:pt>
                <c:pt idx="1">
                  <c:v>02-Dez</c:v>
                </c:pt>
                <c:pt idx="2">
                  <c:v>03-Dez</c:v>
                </c:pt>
                <c:pt idx="3">
                  <c:v>04-Dez</c:v>
                </c:pt>
                <c:pt idx="4">
                  <c:v>05-Dez</c:v>
                </c:pt>
                <c:pt idx="5">
                  <c:v>06-Dez</c:v>
                </c:pt>
                <c:pt idx="6">
                  <c:v>07-Dez</c:v>
                </c:pt>
                <c:pt idx="7">
                  <c:v>08-Dez</c:v>
                </c:pt>
                <c:pt idx="8">
                  <c:v>09-Dez</c:v>
                </c:pt>
                <c:pt idx="9">
                  <c:v>10-Dez</c:v>
                </c:pt>
                <c:pt idx="10">
                  <c:v>11-Dez</c:v>
                </c:pt>
                <c:pt idx="11">
                  <c:v>12-Dez</c:v>
                </c:pt>
                <c:pt idx="12">
                  <c:v>13-Dez</c:v>
                </c:pt>
                <c:pt idx="13">
                  <c:v>14-Dez</c:v>
                </c:pt>
                <c:pt idx="14">
                  <c:v>15-Dez</c:v>
                </c:pt>
                <c:pt idx="15">
                  <c:v>16-Dez</c:v>
                </c:pt>
                <c:pt idx="16">
                  <c:v>17-Dez</c:v>
                </c:pt>
                <c:pt idx="17">
                  <c:v>18-Dez</c:v>
                </c:pt>
                <c:pt idx="18">
                  <c:v>19-Dez</c:v>
                </c:pt>
                <c:pt idx="19">
                  <c:v>20-Dez</c:v>
                </c:pt>
                <c:pt idx="20">
                  <c:v>21-Dez</c:v>
                </c:pt>
                <c:pt idx="21">
                  <c:v>22-Dez</c:v>
                </c:pt>
                <c:pt idx="22">
                  <c:v>23-Dez</c:v>
                </c:pt>
                <c:pt idx="23">
                  <c:v>24-Dez</c:v>
                </c:pt>
                <c:pt idx="24">
                  <c:v>25-Dez</c:v>
                </c:pt>
                <c:pt idx="25">
                  <c:v>26-Dez</c:v>
                </c:pt>
                <c:pt idx="26">
                  <c:v>27-Dez</c:v>
                </c:pt>
                <c:pt idx="27">
                  <c:v>28-Dez</c:v>
                </c:pt>
                <c:pt idx="28">
                  <c:v>29-Dez</c:v>
                </c:pt>
                <c:pt idx="29">
                  <c:v>30-Dez</c:v>
                </c:pt>
                <c:pt idx="30">
                  <c:v>31-Dez</c:v>
                </c:pt>
              </c:strCache>
            </c:strRef>
          </c:cat>
          <c:val>
            <c:numRef>
              <c:f>Gráficos!$Q$4:$AU$4</c:f>
              <c:numCache>
                <c:formatCode>0</c:formatCode>
                <c:ptCount val="31"/>
                <c:pt idx="0">
                  <c:v>-5</c:v>
                </c:pt>
                <c:pt idx="1">
                  <c:v>-6</c:v>
                </c:pt>
                <c:pt idx="2">
                  <c:v>-7</c:v>
                </c:pt>
                <c:pt idx="3">
                  <c:v>-8</c:v>
                </c:pt>
                <c:pt idx="4">
                  <c:v>-9</c:v>
                </c:pt>
                <c:pt idx="5">
                  <c:v>-10</c:v>
                </c:pt>
                <c:pt idx="6">
                  <c:v>-11</c:v>
                </c:pt>
                <c:pt idx="7">
                  <c:v>-12</c:v>
                </c:pt>
                <c:pt idx="8">
                  <c:v>-13</c:v>
                </c:pt>
                <c:pt idx="9">
                  <c:v>-14</c:v>
                </c:pt>
                <c:pt idx="10">
                  <c:v>-15</c:v>
                </c:pt>
                <c:pt idx="11">
                  <c:v>-16</c:v>
                </c:pt>
                <c:pt idx="12">
                  <c:v>-17</c:v>
                </c:pt>
                <c:pt idx="13">
                  <c:v>-18</c:v>
                </c:pt>
                <c:pt idx="14">
                  <c:v>-19</c:v>
                </c:pt>
                <c:pt idx="15">
                  <c:v>-20</c:v>
                </c:pt>
                <c:pt idx="16">
                  <c:v>-21</c:v>
                </c:pt>
                <c:pt idx="17">
                  <c:v>-22</c:v>
                </c:pt>
                <c:pt idx="18">
                  <c:v>-23</c:v>
                </c:pt>
                <c:pt idx="19">
                  <c:v>-24</c:v>
                </c:pt>
                <c:pt idx="20">
                  <c:v>-25</c:v>
                </c:pt>
                <c:pt idx="21">
                  <c:v>-26</c:v>
                </c:pt>
                <c:pt idx="22">
                  <c:v>-27</c:v>
                </c:pt>
                <c:pt idx="23">
                  <c:v>-28</c:v>
                </c:pt>
                <c:pt idx="24">
                  <c:v>-29</c:v>
                </c:pt>
                <c:pt idx="25">
                  <c:v>-30</c:v>
                </c:pt>
                <c:pt idx="26">
                  <c:v>-31</c:v>
                </c:pt>
                <c:pt idx="27">
                  <c:v>-32</c:v>
                </c:pt>
                <c:pt idx="28">
                  <c:v>-33</c:v>
                </c:pt>
                <c:pt idx="29">
                  <c:v>-34</c:v>
                </c:pt>
                <c:pt idx="30">
                  <c:v>-35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F-4F30-BAA8-9733DED655F0}"/>
            </c:ext>
          </c:extLst>
        </c:ser>
        <c:ser>
          <c:idx val="1"/>
          <c:order val="1"/>
          <c:tx>
            <c:strRef>
              <c:f>Gráficos!$P$5</c:f>
              <c:strCache>
                <c:ptCount val="1"/>
                <c:pt idx="0">
                  <c:v>Presentes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Gráficos!$Q$3:$AU$3</c:f>
              <c:strCache>
                <c:ptCount val="31"/>
                <c:pt idx="0">
                  <c:v>01-Dez</c:v>
                </c:pt>
                <c:pt idx="1">
                  <c:v>02-Dez</c:v>
                </c:pt>
                <c:pt idx="2">
                  <c:v>03-Dez</c:v>
                </c:pt>
                <c:pt idx="3">
                  <c:v>04-Dez</c:v>
                </c:pt>
                <c:pt idx="4">
                  <c:v>05-Dez</c:v>
                </c:pt>
                <c:pt idx="5">
                  <c:v>06-Dez</c:v>
                </c:pt>
                <c:pt idx="6">
                  <c:v>07-Dez</c:v>
                </c:pt>
                <c:pt idx="7">
                  <c:v>08-Dez</c:v>
                </c:pt>
                <c:pt idx="8">
                  <c:v>09-Dez</c:v>
                </c:pt>
                <c:pt idx="9">
                  <c:v>10-Dez</c:v>
                </c:pt>
                <c:pt idx="10">
                  <c:v>11-Dez</c:v>
                </c:pt>
                <c:pt idx="11">
                  <c:v>12-Dez</c:v>
                </c:pt>
                <c:pt idx="12">
                  <c:v>13-Dez</c:v>
                </c:pt>
                <c:pt idx="13">
                  <c:v>14-Dez</c:v>
                </c:pt>
                <c:pt idx="14">
                  <c:v>15-Dez</c:v>
                </c:pt>
                <c:pt idx="15">
                  <c:v>16-Dez</c:v>
                </c:pt>
                <c:pt idx="16">
                  <c:v>17-Dez</c:v>
                </c:pt>
                <c:pt idx="17">
                  <c:v>18-Dez</c:v>
                </c:pt>
                <c:pt idx="18">
                  <c:v>19-Dez</c:v>
                </c:pt>
                <c:pt idx="19">
                  <c:v>20-Dez</c:v>
                </c:pt>
                <c:pt idx="20">
                  <c:v>21-Dez</c:v>
                </c:pt>
                <c:pt idx="21">
                  <c:v>22-Dez</c:v>
                </c:pt>
                <c:pt idx="22">
                  <c:v>23-Dez</c:v>
                </c:pt>
                <c:pt idx="23">
                  <c:v>24-Dez</c:v>
                </c:pt>
                <c:pt idx="24">
                  <c:v>25-Dez</c:v>
                </c:pt>
                <c:pt idx="25">
                  <c:v>26-Dez</c:v>
                </c:pt>
                <c:pt idx="26">
                  <c:v>27-Dez</c:v>
                </c:pt>
                <c:pt idx="27">
                  <c:v>28-Dez</c:v>
                </c:pt>
                <c:pt idx="28">
                  <c:v>29-Dez</c:v>
                </c:pt>
                <c:pt idx="29">
                  <c:v>30-Dez</c:v>
                </c:pt>
                <c:pt idx="30">
                  <c:v>31-Dez</c:v>
                </c:pt>
              </c:strCache>
            </c:strRef>
          </c:cat>
          <c:val>
            <c:numRef>
              <c:f>Gráficos!$Q$5:$AU$5</c:f>
              <c:numCache>
                <c:formatCode>General</c:formatCode>
                <c:ptCount val="31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6F-4F30-BAA8-9733DED65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95342976"/>
        <c:axId val="95344512"/>
      </c:barChart>
      <c:catAx>
        <c:axId val="95342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pt-BR"/>
          </a:p>
        </c:txPr>
        <c:crossAx val="95344512"/>
        <c:crosses val="autoZero"/>
        <c:auto val="0"/>
        <c:lblAlgn val="ctr"/>
        <c:lblOffset val="100"/>
        <c:noMultiLvlLbl val="0"/>
      </c:catAx>
      <c:valAx>
        <c:axId val="9534451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pt-BR"/>
          </a:p>
        </c:txPr>
        <c:crossAx val="953429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70-44B0-B83E-059E1039267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latin typeface="Segoe UI" panose="020B0502040204020203" pitchFamily="34" charset="0"/>
                      <a:cs typeface="Segoe UI" panose="020B0502040204020203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870-44B0-B83E-059E103926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Gráficos!$H$35:$H$36</c:f>
              <c:numCache>
                <c:formatCode>0%</c:formatCode>
                <c:ptCount val="2"/>
                <c:pt idx="0">
                  <c:v>0.96304347826086978</c:v>
                </c:pt>
                <c:pt idx="1">
                  <c:v>-3.6956521739130221E-2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70-44B0-B83E-059E10392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DuPont!A5"/><Relationship Id="rId13" Type="http://schemas.openxmlformats.org/officeDocument/2006/relationships/hyperlink" Target="http://www.idvl.com.br/blog/" TargetMode="External"/><Relationship Id="rId3" Type="http://schemas.openxmlformats.org/officeDocument/2006/relationships/image" Target="../media/image3.png"/><Relationship Id="rId7" Type="http://schemas.openxmlformats.org/officeDocument/2006/relationships/hyperlink" Target="#Balan&#231;o!A1"/><Relationship Id="rId12" Type="http://schemas.openxmlformats.org/officeDocument/2006/relationships/hyperlink" Target="https://luz.vc/planilhas-empresariais/planilha-de-gestao-para-academias-excel#garantias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Orcamento!A1"/><Relationship Id="rId11" Type="http://schemas.openxmlformats.org/officeDocument/2006/relationships/hyperlink" Target="http://www.idvl.com.br" TargetMode="External"/><Relationship Id="rId5" Type="http://schemas.openxmlformats.org/officeDocument/2006/relationships/hyperlink" Target="#Planos!A1"/><Relationship Id="rId10" Type="http://schemas.openxmlformats.org/officeDocument/2006/relationships/hyperlink" Target="https://luz.vc/planilhas-empresariais/planilha-de-gestao-para-academias-excel#funcionalidades" TargetMode="External"/><Relationship Id="rId4" Type="http://schemas.openxmlformats.org/officeDocument/2006/relationships/hyperlink" Target="#Investimentos!A1"/><Relationship Id="rId9" Type="http://schemas.openxmlformats.org/officeDocument/2006/relationships/hyperlink" Target="https://www.facebook.com/idvlcontabil/" TargetMode="External"/><Relationship Id="rId14" Type="http://schemas.openxmlformats.org/officeDocument/2006/relationships/hyperlink" Target="#DashBoard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Anota&#231;&#245;es!A1"/><Relationship Id="rId1" Type="http://schemas.openxmlformats.org/officeDocument/2006/relationships/hyperlink" Target="#'Controle de Venda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Anota&#231;&#245;e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Anota&#231;&#245;e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Anota&#231;&#245;es!A2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Anota&#231;&#245;es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hyperlink" Target="#Anota&#231;&#245;e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7067550</xdr:colOff>
      <xdr:row>0</xdr:row>
      <xdr:rowOff>133350</xdr:rowOff>
    </xdr:from>
    <xdr:to>
      <xdr:col>2</xdr:col>
      <xdr:colOff>7944343</xdr:colOff>
      <xdr:row>3</xdr:row>
      <xdr:rowOff>110141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5" y="133350"/>
          <a:ext cx="876793" cy="548291"/>
        </a:xfrm>
        <a:prstGeom prst="rect">
          <a:avLst/>
        </a:prstGeom>
      </xdr:spPr>
    </xdr:pic>
    <xdr:clientData/>
  </xdr:twoCellAnchor>
  <xdr:twoCellAnchor>
    <xdr:from>
      <xdr:col>1</xdr:col>
      <xdr:colOff>857249</xdr:colOff>
      <xdr:row>1</xdr:row>
      <xdr:rowOff>0</xdr:rowOff>
    </xdr:from>
    <xdr:to>
      <xdr:col>2</xdr:col>
      <xdr:colOff>6867525</xdr:colOff>
      <xdr:row>3</xdr:row>
      <xdr:rowOff>85725</xdr:rowOff>
    </xdr:to>
    <xdr:sp macro="" textlink="">
      <xdr:nvSpPr>
        <xdr:cNvPr id="3" name="TextBox 2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33449" y="190500"/>
          <a:ext cx="7048501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2400">
              <a:solidFill>
                <a:schemeClr val="tx1">
                  <a:lumMod val="65000"/>
                  <a:lumOff val="35000"/>
                </a:schemeClr>
              </a:solidFill>
            </a:rPr>
            <a:t>Controle Orçamentário</a:t>
          </a:r>
          <a:r>
            <a:rPr lang="en-AU" sz="2400" baseline="0">
              <a:solidFill>
                <a:schemeClr val="tx1">
                  <a:lumMod val="65000"/>
                  <a:lumOff val="35000"/>
                </a:schemeClr>
              </a:solidFill>
            </a:rPr>
            <a:t> e Financeiro para Academias</a:t>
          </a:r>
          <a:endParaRPr lang="en-AU" sz="24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66676</xdr:colOff>
      <xdr:row>0</xdr:row>
      <xdr:rowOff>9524</xdr:rowOff>
    </xdr:from>
    <xdr:to>
      <xdr:col>1</xdr:col>
      <xdr:colOff>895350</xdr:colOff>
      <xdr:row>3</xdr:row>
      <xdr:rowOff>152399</xdr:rowOff>
    </xdr:to>
    <xdr:pic>
      <xdr:nvPicPr>
        <xdr:cNvPr id="4" name="Picture 6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594" t="18450" r="-2200" b="26198"/>
        <a:stretch/>
      </xdr:blipFill>
      <xdr:spPr>
        <a:xfrm>
          <a:off x="142876" y="9524"/>
          <a:ext cx="828674" cy="714375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4</xdr:row>
      <xdr:rowOff>19050</xdr:rowOff>
    </xdr:from>
    <xdr:to>
      <xdr:col>2</xdr:col>
      <xdr:colOff>7953375</xdr:colOff>
      <xdr:row>4</xdr:row>
      <xdr:rowOff>28575</xdr:rowOff>
    </xdr:to>
    <xdr:cxnSp macro="">
      <xdr:nvCxnSpPr>
        <xdr:cNvPr id="5" name="Straight Connector 2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6675" y="781050"/>
          <a:ext cx="9020175" cy="9525"/>
        </a:xfrm>
        <a:prstGeom prst="line">
          <a:avLst/>
        </a:prstGeom>
        <a:ln w="28575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76198</xdr:colOff>
      <xdr:row>4</xdr:row>
      <xdr:rowOff>180976</xdr:rowOff>
    </xdr:from>
    <xdr:to>
      <xdr:col>2</xdr:col>
      <xdr:colOff>8000999</xdr:colOff>
      <xdr:row>7</xdr:row>
      <xdr:rowOff>9525</xdr:rowOff>
    </xdr:to>
    <xdr:sp macro="" textlink="">
      <xdr:nvSpPr>
        <xdr:cNvPr id="7" name="Rectangle 3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6198" y="942976"/>
          <a:ext cx="9056595" cy="40004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0</xdr:colOff>
      <xdr:row>5</xdr:row>
      <xdr:rowOff>28575</xdr:rowOff>
    </xdr:from>
    <xdr:to>
      <xdr:col>2</xdr:col>
      <xdr:colOff>381000</xdr:colOff>
      <xdr:row>7</xdr:row>
      <xdr:rowOff>38100</xdr:rowOff>
    </xdr:to>
    <xdr:sp macro="" textlink="">
      <xdr:nvSpPr>
        <xdr:cNvPr id="9" name="TextBox 1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981075"/>
          <a:ext cx="151447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>
              <a:solidFill>
                <a:schemeClr val="bg1"/>
              </a:solidFill>
            </a:rPr>
            <a:t>Guia de pasta</a:t>
          </a:r>
        </a:p>
      </xdr:txBody>
    </xdr:sp>
    <xdr:clientData/>
  </xdr:twoCellAnchor>
  <xdr:twoCellAnchor>
    <xdr:from>
      <xdr:col>2</xdr:col>
      <xdr:colOff>2266950</xdr:colOff>
      <xdr:row>5</xdr:row>
      <xdr:rowOff>38100</xdr:rowOff>
    </xdr:from>
    <xdr:to>
      <xdr:col>2</xdr:col>
      <xdr:colOff>4486275</xdr:colOff>
      <xdr:row>7</xdr:row>
      <xdr:rowOff>47625</xdr:rowOff>
    </xdr:to>
    <xdr:sp macro="" textlink="">
      <xdr:nvSpPr>
        <xdr:cNvPr id="10" name="TextBox 1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381375" y="990600"/>
          <a:ext cx="22193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>
              <a:solidFill>
                <a:schemeClr val="bg1"/>
              </a:solidFill>
            </a:rPr>
            <a:t>Objetivo de</a:t>
          </a:r>
          <a:r>
            <a:rPr lang="en-AU" sz="1400" baseline="0">
              <a:solidFill>
                <a:schemeClr val="bg1"/>
              </a:solidFill>
            </a:rPr>
            <a:t> cada pasta</a:t>
          </a:r>
          <a:endParaRPr lang="en-AU" sz="14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31936</xdr:colOff>
      <xdr:row>15</xdr:row>
      <xdr:rowOff>49646</xdr:rowOff>
    </xdr:from>
    <xdr:to>
      <xdr:col>2</xdr:col>
      <xdr:colOff>7965700</xdr:colOff>
      <xdr:row>15</xdr:row>
      <xdr:rowOff>178079</xdr:rowOff>
    </xdr:to>
    <xdr:pic>
      <xdr:nvPicPr>
        <xdr:cNvPr id="11" name="Picture 34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6" y="4094970"/>
          <a:ext cx="9065558" cy="1284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7</xdr:row>
      <xdr:rowOff>0</xdr:rowOff>
    </xdr:to>
    <xdr:cxnSp macro="">
      <xdr:nvCxnSpPr>
        <xdr:cNvPr id="12" name="Straight Connector 2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1133475" y="952500"/>
          <a:ext cx="0" cy="381000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57152</xdr:rowOff>
    </xdr:from>
    <xdr:to>
      <xdr:col>2</xdr:col>
      <xdr:colOff>8001000</xdr:colOff>
      <xdr:row>16</xdr:row>
      <xdr:rowOff>56030</xdr:rowOff>
    </xdr:to>
    <xdr:grpSp>
      <xdr:nvGrpSpPr>
        <xdr:cNvPr id="14" name="Grupo 2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0" y="57152"/>
          <a:ext cx="9132794" cy="4234702"/>
          <a:chOff x="850900" y="4764942"/>
          <a:chExt cx="3002241" cy="4651460"/>
        </a:xfrm>
      </xdr:grpSpPr>
      <xdr:cxnSp macro="">
        <xdr:nvCxnSpPr>
          <xdr:cNvPr id="15" name="Conector reto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>
            <a:off x="850900" y="4764942"/>
            <a:ext cx="3002241" cy="0"/>
          </a:xfrm>
          <a:prstGeom prst="line">
            <a:avLst/>
          </a:prstGeom>
          <a:ln w="19050">
            <a:solidFill>
              <a:srgbClr val="182955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t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850900" y="9416402"/>
            <a:ext cx="3002241" cy="0"/>
          </a:xfrm>
          <a:prstGeom prst="line">
            <a:avLst/>
          </a:prstGeom>
          <a:ln w="19050">
            <a:solidFill>
              <a:srgbClr val="182955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0</xdr:col>
      <xdr:colOff>0</xdr:colOff>
      <xdr:row>9</xdr:row>
      <xdr:rowOff>134471</xdr:rowOff>
    </xdr:from>
    <xdr:to>
      <xdr:col>2</xdr:col>
      <xdr:colOff>89647</xdr:colOff>
      <xdr:row>9</xdr:row>
      <xdr:rowOff>433788</xdr:rowOff>
    </xdr:to>
    <xdr:sp macro="" textlink="">
      <xdr:nvSpPr>
        <xdr:cNvPr id="17" name="Retângulo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90E1E98-2E38-4B4E-B1C4-2446F40883EC}"/>
            </a:ext>
          </a:extLst>
        </xdr:cNvPr>
        <xdr:cNvSpPr/>
      </xdr:nvSpPr>
      <xdr:spPr>
        <a:xfrm>
          <a:off x="0" y="1983442"/>
          <a:ext cx="1221441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100" b="1">
              <a:solidFill>
                <a:schemeClr val="bg1"/>
              </a:solidFill>
            </a:rPr>
            <a:t>INVESTIMENTOS</a:t>
          </a:r>
        </a:p>
      </xdr:txBody>
    </xdr:sp>
    <xdr:clientData/>
  </xdr:twoCellAnchor>
  <xdr:twoCellAnchor editAs="absolute">
    <xdr:from>
      <xdr:col>0</xdr:col>
      <xdr:colOff>0</xdr:colOff>
      <xdr:row>9</xdr:row>
      <xdr:rowOff>466165</xdr:rowOff>
    </xdr:from>
    <xdr:to>
      <xdr:col>2</xdr:col>
      <xdr:colOff>89647</xdr:colOff>
      <xdr:row>11</xdr:row>
      <xdr:rowOff>59512</xdr:rowOff>
    </xdr:to>
    <xdr:sp macro="" textlink="">
      <xdr:nvSpPr>
        <xdr:cNvPr id="18" name="Retângulo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6F22482-3BC4-4E6A-8DD7-E4BF0AB0FF80}"/>
            </a:ext>
          </a:extLst>
        </xdr:cNvPr>
        <xdr:cNvSpPr/>
      </xdr:nvSpPr>
      <xdr:spPr>
        <a:xfrm>
          <a:off x="0" y="2315136"/>
          <a:ext cx="1221441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100" b="1">
              <a:solidFill>
                <a:schemeClr val="bg1"/>
              </a:solidFill>
            </a:rPr>
            <a:t>PLANOS</a:t>
          </a:r>
        </a:p>
      </xdr:txBody>
    </xdr:sp>
    <xdr:clientData/>
  </xdr:twoCellAnchor>
  <xdr:twoCellAnchor editAs="absolute">
    <xdr:from>
      <xdr:col>0</xdr:col>
      <xdr:colOff>0</xdr:colOff>
      <xdr:row>11</xdr:row>
      <xdr:rowOff>114301</xdr:rowOff>
    </xdr:from>
    <xdr:to>
      <xdr:col>2</xdr:col>
      <xdr:colOff>89647</xdr:colOff>
      <xdr:row>11</xdr:row>
      <xdr:rowOff>413618</xdr:rowOff>
    </xdr:to>
    <xdr:sp macro="" textlink="">
      <xdr:nvSpPr>
        <xdr:cNvPr id="19" name="Retângulo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4853CD3-D118-4BC8-AABC-C377A18F6CEF}"/>
            </a:ext>
          </a:extLst>
        </xdr:cNvPr>
        <xdr:cNvSpPr/>
      </xdr:nvSpPr>
      <xdr:spPr>
        <a:xfrm>
          <a:off x="0" y="2669242"/>
          <a:ext cx="1221441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100" b="1">
              <a:solidFill>
                <a:schemeClr val="bg1"/>
              </a:solidFill>
            </a:rPr>
            <a:t>ORÇAMENTO</a:t>
          </a:r>
        </a:p>
      </xdr:txBody>
    </xdr:sp>
    <xdr:clientData/>
  </xdr:twoCellAnchor>
  <xdr:twoCellAnchor editAs="absolute">
    <xdr:from>
      <xdr:col>0</xdr:col>
      <xdr:colOff>0</xdr:colOff>
      <xdr:row>11</xdr:row>
      <xdr:rowOff>502025</xdr:rowOff>
    </xdr:from>
    <xdr:to>
      <xdr:col>2</xdr:col>
      <xdr:colOff>89647</xdr:colOff>
      <xdr:row>13</xdr:row>
      <xdr:rowOff>50548</xdr:rowOff>
    </xdr:to>
    <xdr:sp macro="" textlink="">
      <xdr:nvSpPr>
        <xdr:cNvPr id="20" name="Retângulo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DBC462E-67C2-45A9-BDBF-89C6A612ED94}"/>
            </a:ext>
          </a:extLst>
        </xdr:cNvPr>
        <xdr:cNvSpPr/>
      </xdr:nvSpPr>
      <xdr:spPr>
        <a:xfrm>
          <a:off x="0" y="3056966"/>
          <a:ext cx="1221441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100" b="1">
              <a:solidFill>
                <a:schemeClr val="bg1"/>
              </a:solidFill>
            </a:rPr>
            <a:t>BALANÇO</a:t>
          </a:r>
        </a:p>
      </xdr:txBody>
    </xdr:sp>
    <xdr:clientData/>
  </xdr:twoCellAnchor>
  <xdr:twoCellAnchor editAs="absolute">
    <xdr:from>
      <xdr:col>0</xdr:col>
      <xdr:colOff>22412</xdr:colOff>
      <xdr:row>13</xdr:row>
      <xdr:rowOff>26896</xdr:rowOff>
    </xdr:from>
    <xdr:to>
      <xdr:col>2</xdr:col>
      <xdr:colOff>112059</xdr:colOff>
      <xdr:row>13</xdr:row>
      <xdr:rowOff>326213</xdr:rowOff>
    </xdr:to>
    <xdr:sp macro="" textlink="">
      <xdr:nvSpPr>
        <xdr:cNvPr id="21" name="Retângulo 2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99CE812-5D02-43B1-B713-CFE4ACE49335}"/>
            </a:ext>
          </a:extLst>
        </xdr:cNvPr>
        <xdr:cNvSpPr/>
      </xdr:nvSpPr>
      <xdr:spPr>
        <a:xfrm>
          <a:off x="22412" y="3332631"/>
          <a:ext cx="1221441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100" b="1">
              <a:solidFill>
                <a:schemeClr val="bg1"/>
              </a:solidFill>
            </a:rPr>
            <a:t>DUPONT</a:t>
          </a:r>
        </a:p>
      </xdr:txBody>
    </xdr:sp>
    <xdr:clientData/>
  </xdr:twoCellAnchor>
  <xdr:twoCellAnchor>
    <xdr:from>
      <xdr:col>2</xdr:col>
      <xdr:colOff>1669676</xdr:colOff>
      <xdr:row>16</xdr:row>
      <xdr:rowOff>156884</xdr:rowOff>
    </xdr:from>
    <xdr:to>
      <xdr:col>2</xdr:col>
      <xdr:colOff>5320928</xdr:colOff>
      <xdr:row>18</xdr:row>
      <xdr:rowOff>161118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9442DB1F-DB39-44F9-BBAB-B4A3CEAA9166}"/>
            </a:ext>
          </a:extLst>
        </xdr:cNvPr>
        <xdr:cNvGrpSpPr/>
      </xdr:nvGrpSpPr>
      <xdr:grpSpPr>
        <a:xfrm>
          <a:off x="2801470" y="4392708"/>
          <a:ext cx="3651252" cy="385234"/>
          <a:chOff x="6265336" y="973667"/>
          <a:chExt cx="3651252" cy="385234"/>
        </a:xfrm>
      </xdr:grpSpPr>
      <xdr:sp macro="" textlink="">
        <xdr:nvSpPr>
          <xdr:cNvPr id="23" name="Retângulo: Cantos Arredondados 2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BD3428C-82C3-40E6-8279-C8057E441AD6}"/>
              </a:ext>
            </a:extLst>
          </xdr:cNvPr>
          <xdr:cNvSpPr/>
        </xdr:nvSpPr>
        <xdr:spPr>
          <a:xfrm>
            <a:off x="7486653" y="977901"/>
            <a:ext cx="1456267" cy="381000"/>
          </a:xfrm>
          <a:prstGeom prst="roundRect">
            <a:avLst>
              <a:gd name="adj" fmla="val 0"/>
            </a:avLst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200">
                <a:latin typeface="+mn-lt"/>
                <a:cs typeface="Arial" panose="020B0604020202020204" pitchFamily="34" charset="0"/>
              </a:rPr>
              <a:t>FACEBOOK</a:t>
            </a:r>
          </a:p>
        </xdr:txBody>
      </xdr:sp>
      <xdr:grpSp>
        <xdr:nvGrpSpPr>
          <xdr:cNvPr id="24" name="Agrupar 2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906A5BD3-9AA5-4363-9660-D9D030E9E504}"/>
              </a:ext>
            </a:extLst>
          </xdr:cNvPr>
          <xdr:cNvGrpSpPr/>
        </xdr:nvGrpSpPr>
        <xdr:grpSpPr>
          <a:xfrm>
            <a:off x="6265336" y="973667"/>
            <a:ext cx="1291167" cy="381000"/>
            <a:chOff x="9747249" y="963083"/>
            <a:chExt cx="1291167" cy="381000"/>
          </a:xfrm>
        </xdr:grpSpPr>
        <xdr:sp macro="" textlink="">
          <xdr:nvSpPr>
            <xdr:cNvPr id="28" name="Retângulo: Cantos Arredondados 27">
              <a:hlinkClick xmlns:r="http://schemas.openxmlformats.org/officeDocument/2006/relationships" r:id="rId11"/>
              <a:extLst>
                <a:ext uri="{FF2B5EF4-FFF2-40B4-BE49-F238E27FC236}">
                  <a16:creationId xmlns:a16="http://schemas.microsoft.com/office/drawing/2014/main" id="{07945DEB-BE28-4819-A99D-465956F6B469}"/>
                </a:ext>
              </a:extLst>
            </xdr:cNvPr>
            <xdr:cNvSpPr/>
          </xdr:nvSpPr>
          <xdr:spPr>
            <a:xfrm>
              <a:off x="9747249" y="963083"/>
              <a:ext cx="1291167" cy="381000"/>
            </a:xfrm>
            <a:prstGeom prst="roundRect">
              <a:avLst>
                <a:gd name="adj" fmla="val 19893"/>
              </a:avLst>
            </a:prstGeom>
            <a:solidFill>
              <a:schemeClr val="tx1">
                <a:lumMod val="75000"/>
                <a:lumOff val="2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200">
                  <a:latin typeface="+mn-lt"/>
                  <a:cs typeface="Arial" panose="020B0604020202020204" pitchFamily="34" charset="0"/>
                </a:rPr>
                <a:t>SITE IDVL</a:t>
              </a:r>
            </a:p>
          </xdr:txBody>
        </xdr:sp>
        <xdr:cxnSp macro="">
          <xdr:nvCxnSpPr>
            <xdr:cNvPr id="29" name="Conector reto 28">
              <a:extLst>
                <a:ext uri="{FF2B5EF4-FFF2-40B4-BE49-F238E27FC236}">
                  <a16:creationId xmlns:a16="http://schemas.microsoft.com/office/drawing/2014/main" id="{FA6A87E0-7AA4-45FB-AF66-EC0FF57887D0}"/>
                </a:ext>
              </a:extLst>
            </xdr:cNvPr>
            <xdr:cNvCxnSpPr/>
          </xdr:nvCxnSpPr>
          <xdr:spPr>
            <a:xfrm flipV="1">
              <a:off x="10985500" y="1037165"/>
              <a:ext cx="0" cy="211667"/>
            </a:xfrm>
            <a:prstGeom prst="line">
              <a:avLst/>
            </a:prstGeom>
            <a:ln>
              <a:solidFill>
                <a:schemeClr val="bg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5" name="Agrupar 24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876C2D28-5495-4336-B54E-13E5FCAC12D9}"/>
              </a:ext>
            </a:extLst>
          </xdr:cNvPr>
          <xdr:cNvGrpSpPr/>
        </xdr:nvGrpSpPr>
        <xdr:grpSpPr>
          <a:xfrm>
            <a:off x="8883654" y="977901"/>
            <a:ext cx="1032934" cy="381000"/>
            <a:chOff x="12365567" y="967317"/>
            <a:chExt cx="1032934" cy="381000"/>
          </a:xfrm>
        </xdr:grpSpPr>
        <xdr:sp macro="" textlink="">
          <xdr:nvSpPr>
            <xdr:cNvPr id="26" name="Retângulo: Cantos Arredondados 25">
              <a:hlinkClick xmlns:r="http://schemas.openxmlformats.org/officeDocument/2006/relationships" r:id="rId13"/>
              <a:extLst>
                <a:ext uri="{FF2B5EF4-FFF2-40B4-BE49-F238E27FC236}">
                  <a16:creationId xmlns:a16="http://schemas.microsoft.com/office/drawing/2014/main" id="{EFD36B45-68DD-478C-B131-6A6C85C476E6}"/>
                </a:ext>
              </a:extLst>
            </xdr:cNvPr>
            <xdr:cNvSpPr/>
          </xdr:nvSpPr>
          <xdr:spPr>
            <a:xfrm>
              <a:off x="12365567" y="967317"/>
              <a:ext cx="1032934" cy="381000"/>
            </a:xfrm>
            <a:prstGeom prst="roundRect">
              <a:avLst>
                <a:gd name="adj" fmla="val 19893"/>
              </a:avLst>
            </a:prstGeom>
            <a:solidFill>
              <a:schemeClr val="tx1">
                <a:lumMod val="75000"/>
                <a:lumOff val="2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200" b="0">
                  <a:latin typeface="+mn-lt"/>
                  <a:cs typeface="Arial" panose="020B0604020202020204" pitchFamily="34" charset="0"/>
                </a:rPr>
                <a:t>BLOG</a:t>
              </a:r>
              <a:r>
                <a:rPr lang="pt-BR" sz="1200" b="0" baseline="0">
                  <a:latin typeface="+mn-lt"/>
                  <a:cs typeface="Arial" panose="020B0604020202020204" pitchFamily="34" charset="0"/>
                </a:rPr>
                <a:t> IDVL</a:t>
              </a:r>
              <a:endParaRPr lang="pt-BR" sz="1200" b="0">
                <a:latin typeface="+mn-lt"/>
                <a:cs typeface="Arial" panose="020B0604020202020204" pitchFamily="34" charset="0"/>
              </a:endParaRPr>
            </a:p>
          </xdr:txBody>
        </xdr:sp>
        <xdr:cxnSp macro="">
          <xdr:nvCxnSpPr>
            <xdr:cNvPr id="27" name="Conector reto 26">
              <a:extLst>
                <a:ext uri="{FF2B5EF4-FFF2-40B4-BE49-F238E27FC236}">
                  <a16:creationId xmlns:a16="http://schemas.microsoft.com/office/drawing/2014/main" id="{FB3E10D0-F1DC-4288-B656-203790AAC39F}"/>
                </a:ext>
              </a:extLst>
            </xdr:cNvPr>
            <xdr:cNvCxnSpPr/>
          </xdr:nvCxnSpPr>
          <xdr:spPr>
            <a:xfrm flipV="1">
              <a:off x="12429066" y="1041400"/>
              <a:ext cx="0" cy="211667"/>
            </a:xfrm>
            <a:prstGeom prst="line">
              <a:avLst/>
            </a:prstGeom>
            <a:ln>
              <a:solidFill>
                <a:schemeClr val="bg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absolute">
    <xdr:from>
      <xdr:col>0</xdr:col>
      <xdr:colOff>17932</xdr:colOff>
      <xdr:row>14</xdr:row>
      <xdr:rowOff>33619</xdr:rowOff>
    </xdr:from>
    <xdr:to>
      <xdr:col>1</xdr:col>
      <xdr:colOff>885267</xdr:colOff>
      <xdr:row>14</xdr:row>
      <xdr:rowOff>332936</xdr:rowOff>
    </xdr:to>
    <xdr:sp macro="" textlink="">
      <xdr:nvSpPr>
        <xdr:cNvPr id="30" name="Retângulo 2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0301F59-C2B0-4598-9913-7A3ED8A96484}"/>
            </a:ext>
          </a:extLst>
        </xdr:cNvPr>
        <xdr:cNvSpPr/>
      </xdr:nvSpPr>
      <xdr:spPr>
        <a:xfrm>
          <a:off x="17932" y="3709148"/>
          <a:ext cx="945776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100" b="1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1</xdr:col>
      <xdr:colOff>0</xdr:colOff>
      <xdr:row>33</xdr:row>
      <xdr:rowOff>104775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1925" y="4057650"/>
          <a:ext cx="0" cy="29527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VENDAS</a:t>
          </a:r>
          <a:endParaRPr lang="pt-BR" sz="1100" b="1"/>
        </a:p>
      </xdr:txBody>
    </xdr:sp>
    <xdr:clientData/>
  </xdr:twoCellAnchor>
  <xdr:twoCellAnchor>
    <xdr:from>
      <xdr:col>0</xdr:col>
      <xdr:colOff>123825</xdr:colOff>
      <xdr:row>0</xdr:row>
      <xdr:rowOff>152400</xdr:rowOff>
    </xdr:from>
    <xdr:to>
      <xdr:col>6</xdr:col>
      <xdr:colOff>1362075</xdr:colOff>
      <xdr:row>2</xdr:row>
      <xdr:rowOff>28575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flipH="1">
          <a:off x="123825" y="152400"/>
          <a:ext cx="1400175" cy="257175"/>
        </a:xfrm>
        <a:prstGeom prst="rect">
          <a:avLst/>
        </a:prstGeom>
        <a:solidFill>
          <a:srgbClr val="00206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200" b="1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VOLTAR</a:t>
          </a:r>
        </a:p>
      </xdr:txBody>
    </xdr:sp>
    <xdr:clientData/>
  </xdr:twoCellAnchor>
  <xdr:twoCellAnchor>
    <xdr:from>
      <xdr:col>0</xdr:col>
      <xdr:colOff>142875</xdr:colOff>
      <xdr:row>5</xdr:row>
      <xdr:rowOff>123826</xdr:rowOff>
    </xdr:from>
    <xdr:to>
      <xdr:col>18</xdr:col>
      <xdr:colOff>38100</xdr:colOff>
      <xdr:row>5</xdr:row>
      <xdr:rowOff>133350</xdr:rowOff>
    </xdr:to>
    <xdr:cxnSp macro="">
      <xdr:nvCxnSpPr>
        <xdr:cNvPr id="7" name="Straight Connector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2875" y="1266826"/>
          <a:ext cx="8953500" cy="9524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5</xdr:row>
      <xdr:rowOff>123825</xdr:rowOff>
    </xdr:from>
    <xdr:to>
      <xdr:col>9</xdr:col>
      <xdr:colOff>171450</xdr:colOff>
      <xdr:row>24</xdr:row>
      <xdr:rowOff>19050</xdr:rowOff>
    </xdr:to>
    <xdr:cxnSp macro="">
      <xdr:nvCxnSpPr>
        <xdr:cNvPr id="10" name="Straight Connector 15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3267075" y="1266825"/>
          <a:ext cx="19050" cy="3838575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114299</xdr:colOff>
      <xdr:row>2</xdr:row>
      <xdr:rowOff>66676</xdr:rowOff>
    </xdr:from>
    <xdr:to>
      <xdr:col>18</xdr:col>
      <xdr:colOff>38099</xdr:colOff>
      <xdr:row>5</xdr:row>
      <xdr:rowOff>28576</xdr:rowOff>
    </xdr:to>
    <xdr:sp macro="" textlink="">
      <xdr:nvSpPr>
        <xdr:cNvPr id="22" name="Rectangle 35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14299" y="638176"/>
          <a:ext cx="8620125" cy="5334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47625</xdr:colOff>
      <xdr:row>2</xdr:row>
      <xdr:rowOff>161926</xdr:rowOff>
    </xdr:from>
    <xdr:to>
      <xdr:col>11</xdr:col>
      <xdr:colOff>542924</xdr:colOff>
      <xdr:row>4</xdr:row>
      <xdr:rowOff>66675</xdr:rowOff>
    </xdr:to>
    <xdr:sp macro="" textlink="">
      <xdr:nvSpPr>
        <xdr:cNvPr id="23" name="TextBox 19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47625" y="733426"/>
          <a:ext cx="4591049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INVESTIMENTOS</a:t>
          </a:r>
          <a:r>
            <a:rPr lang="en-AU" sz="1600" baseline="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 INICIAIS DO NEGÓCIO</a:t>
          </a:r>
          <a:endParaRPr lang="en-AU" sz="1600">
            <a:solidFill>
              <a:schemeClr val="bg1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133350</xdr:colOff>
      <xdr:row>24</xdr:row>
      <xdr:rowOff>47625</xdr:rowOff>
    </xdr:from>
    <xdr:to>
      <xdr:col>18</xdr:col>
      <xdr:colOff>28575</xdr:colOff>
      <xdr:row>24</xdr:row>
      <xdr:rowOff>66675</xdr:rowOff>
    </xdr:to>
    <xdr:cxnSp macro="">
      <xdr:nvCxnSpPr>
        <xdr:cNvPr id="25" name="Straight Connector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V="1">
          <a:off x="133350" y="5029200"/>
          <a:ext cx="8896350" cy="1905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28575</xdr:colOff>
      <xdr:row>5</xdr:row>
      <xdr:rowOff>152400</xdr:rowOff>
    </xdr:from>
    <xdr:to>
      <xdr:col>18</xdr:col>
      <xdr:colOff>47625</xdr:colOff>
      <xdr:row>24</xdr:row>
      <xdr:rowOff>47625</xdr:rowOff>
    </xdr:to>
    <xdr:cxnSp macro="">
      <xdr:nvCxnSpPr>
        <xdr:cNvPr id="30" name="Straight Connector 15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9029700" y="1295400"/>
          <a:ext cx="19050" cy="373380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123266</xdr:rowOff>
    </xdr:from>
    <xdr:to>
      <xdr:col>1</xdr:col>
      <xdr:colOff>1409700</xdr:colOff>
      <xdr:row>1</xdr:row>
      <xdr:rowOff>189941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87966" y="123266"/>
          <a:ext cx="1400175" cy="257175"/>
        </a:xfrm>
        <a:prstGeom prst="rect">
          <a:avLst/>
        </a:prstGeom>
        <a:solidFill>
          <a:srgbClr val="00206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200" b="1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VOLTAR</a:t>
          </a:r>
        </a:p>
      </xdr:txBody>
    </xdr:sp>
    <xdr:clientData/>
  </xdr:twoCellAnchor>
  <xdr:twoCellAnchor>
    <xdr:from>
      <xdr:col>1</xdr:col>
      <xdr:colOff>1</xdr:colOff>
      <xdr:row>2</xdr:row>
      <xdr:rowOff>38100</xdr:rowOff>
    </xdr:from>
    <xdr:to>
      <xdr:col>5</xdr:col>
      <xdr:colOff>85726</xdr:colOff>
      <xdr:row>4</xdr:row>
      <xdr:rowOff>180975</xdr:rowOff>
    </xdr:to>
    <xdr:sp macro="" textlink="">
      <xdr:nvSpPr>
        <xdr:cNvPr id="4" name="Rectangle 3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6201" y="609600"/>
          <a:ext cx="7296150" cy="5238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38100</xdr:colOff>
      <xdr:row>2</xdr:row>
      <xdr:rowOff>123825</xdr:rowOff>
    </xdr:from>
    <xdr:to>
      <xdr:col>4</xdr:col>
      <xdr:colOff>828674</xdr:colOff>
      <xdr:row>4</xdr:row>
      <xdr:rowOff>28574</xdr:rowOff>
    </xdr:to>
    <xdr:sp macro="" textlink="">
      <xdr:nvSpPr>
        <xdr:cNvPr id="5" name="TextBox 1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8100" y="695325"/>
          <a:ext cx="6191249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FONTES</a:t>
          </a:r>
          <a:r>
            <a:rPr lang="en-AU" sz="1600" baseline="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 DE RECEITA</a:t>
          </a:r>
          <a:endParaRPr lang="en-AU" sz="1600">
            <a:solidFill>
              <a:schemeClr val="bg1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9525</xdr:colOff>
      <xdr:row>5</xdr:row>
      <xdr:rowOff>133350</xdr:rowOff>
    </xdr:from>
    <xdr:to>
      <xdr:col>5</xdr:col>
      <xdr:colOff>38100</xdr:colOff>
      <xdr:row>5</xdr:row>
      <xdr:rowOff>142875</xdr:rowOff>
    </xdr:to>
    <xdr:cxnSp macro="">
      <xdr:nvCxnSpPr>
        <xdr:cNvPr id="10" name="Straight Connector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85725" y="1276350"/>
          <a:ext cx="6438900" cy="9525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5</xdr:row>
      <xdr:rowOff>95250</xdr:rowOff>
    </xdr:from>
    <xdr:to>
      <xdr:col>5</xdr:col>
      <xdr:colOff>38100</xdr:colOff>
      <xdr:row>12</xdr:row>
      <xdr:rowOff>66675</xdr:rowOff>
    </xdr:to>
    <xdr:cxnSp macro="">
      <xdr:nvCxnSpPr>
        <xdr:cNvPr id="13" name="Straight Connector 15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6524625" y="1238250"/>
          <a:ext cx="0" cy="173355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12</xdr:row>
      <xdr:rowOff>19050</xdr:rowOff>
    </xdr:from>
    <xdr:to>
      <xdr:col>5</xdr:col>
      <xdr:colOff>47625</xdr:colOff>
      <xdr:row>12</xdr:row>
      <xdr:rowOff>28575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V="1">
          <a:off x="95250" y="2924175"/>
          <a:ext cx="6438900" cy="9525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104775</xdr:rowOff>
    </xdr:from>
    <xdr:to>
      <xdr:col>1</xdr:col>
      <xdr:colOff>1400175</xdr:colOff>
      <xdr:row>1</xdr:row>
      <xdr:rowOff>171450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flipH="1">
          <a:off x="76200" y="104775"/>
          <a:ext cx="1400175" cy="257175"/>
        </a:xfrm>
        <a:prstGeom prst="rect">
          <a:avLst/>
        </a:prstGeom>
        <a:solidFill>
          <a:srgbClr val="00206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200" b="1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VOLTAR</a:t>
          </a:r>
        </a:p>
      </xdr:txBody>
    </xdr:sp>
    <xdr:clientData/>
  </xdr:twoCellAnchor>
  <xdr:twoCellAnchor>
    <xdr:from>
      <xdr:col>1</xdr:col>
      <xdr:colOff>0</xdr:colOff>
      <xdr:row>2</xdr:row>
      <xdr:rowOff>19050</xdr:rowOff>
    </xdr:from>
    <xdr:to>
      <xdr:col>4</xdr:col>
      <xdr:colOff>57150</xdr:colOff>
      <xdr:row>4</xdr:row>
      <xdr:rowOff>161925</xdr:rowOff>
    </xdr:to>
    <xdr:sp macro="" textlink="">
      <xdr:nvSpPr>
        <xdr:cNvPr id="3" name="Rectangle 3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3350" y="590550"/>
          <a:ext cx="5010150" cy="5238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5</xdr:col>
      <xdr:colOff>0</xdr:colOff>
      <xdr:row>3</xdr:row>
      <xdr:rowOff>171449</xdr:rowOff>
    </xdr:to>
    <xdr:sp macro="" textlink="">
      <xdr:nvSpPr>
        <xdr:cNvPr id="4" name="TextBox 19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5725" y="647700"/>
          <a:ext cx="6191249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ORÇAMENTO</a:t>
          </a:r>
        </a:p>
      </xdr:txBody>
    </xdr:sp>
    <xdr:clientData/>
  </xdr:twoCellAnchor>
  <xdr:twoCellAnchor>
    <xdr:from>
      <xdr:col>1</xdr:col>
      <xdr:colOff>19050</xdr:colOff>
      <xdr:row>5</xdr:row>
      <xdr:rowOff>66675</xdr:rowOff>
    </xdr:from>
    <xdr:to>
      <xdr:col>4</xdr:col>
      <xdr:colOff>76200</xdr:colOff>
      <xdr:row>5</xdr:row>
      <xdr:rowOff>76201</xdr:rowOff>
    </xdr:to>
    <xdr:cxnSp macro="">
      <xdr:nvCxnSpPr>
        <xdr:cNvPr id="5" name="Straight Connector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V="1">
          <a:off x="161925" y="1209675"/>
          <a:ext cx="5000625" cy="9526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3124200</xdr:colOff>
      <xdr:row>5</xdr:row>
      <xdr:rowOff>57150</xdr:rowOff>
    </xdr:from>
    <xdr:to>
      <xdr:col>2</xdr:col>
      <xdr:colOff>0</xdr:colOff>
      <xdr:row>22</xdr:row>
      <xdr:rowOff>161925</xdr:rowOff>
    </xdr:to>
    <xdr:cxnSp macro="">
      <xdr:nvCxnSpPr>
        <xdr:cNvPr id="6" name="Straight Connector 15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3267075" y="1200150"/>
          <a:ext cx="9525" cy="3400425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23</xdr:row>
      <xdr:rowOff>38100</xdr:rowOff>
    </xdr:from>
    <xdr:to>
      <xdr:col>4</xdr:col>
      <xdr:colOff>28575</xdr:colOff>
      <xdr:row>23</xdr:row>
      <xdr:rowOff>47625</xdr:rowOff>
    </xdr:to>
    <xdr:cxnSp macro="">
      <xdr:nvCxnSpPr>
        <xdr:cNvPr id="7" name="Straight Connector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V="1">
          <a:off x="171450" y="4676775"/>
          <a:ext cx="4943475" cy="9525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5</xdr:row>
      <xdr:rowOff>95250</xdr:rowOff>
    </xdr:from>
    <xdr:to>
      <xdr:col>4</xdr:col>
      <xdr:colOff>57150</xdr:colOff>
      <xdr:row>23</xdr:row>
      <xdr:rowOff>9525</xdr:rowOff>
    </xdr:to>
    <xdr:cxnSp macro="">
      <xdr:nvCxnSpPr>
        <xdr:cNvPr id="8" name="Straight Connector 15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5124450" y="1238250"/>
          <a:ext cx="19050" cy="3409950"/>
        </a:xfrm>
        <a:prstGeom prst="line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1418680</xdr:colOff>
      <xdr:row>5</xdr:row>
      <xdr:rowOff>187325</xdr:rowOff>
    </xdr:from>
    <xdr:to>
      <xdr:col>3</xdr:col>
      <xdr:colOff>340270</xdr:colOff>
      <xdr:row>7</xdr:row>
      <xdr:rowOff>199833</xdr:rowOff>
    </xdr:to>
    <xdr:grpSp>
      <xdr:nvGrpSpPr>
        <xdr:cNvPr id="16" name="Grupo 80">
          <a:extLst>
            <a:ext uri="{FF2B5EF4-FFF2-40B4-BE49-F238E27FC236}">
              <a16:creationId xmlns:a16="http://schemas.microsoft.com/office/drawing/2014/main" id="{0DF73E52-5392-405B-A42D-3A1DFC4E47EA}"/>
            </a:ext>
          </a:extLst>
        </xdr:cNvPr>
        <xdr:cNvGrpSpPr>
          <a:grpSpLocks/>
        </xdr:cNvGrpSpPr>
      </xdr:nvGrpSpPr>
      <xdr:grpSpPr bwMode="auto">
        <a:xfrm flipH="1" flipV="1">
          <a:off x="4628605" y="1139825"/>
          <a:ext cx="359865" cy="412558"/>
          <a:chOff x="5304492" y="394338"/>
          <a:chExt cx="1127038" cy="1295992"/>
        </a:xfrm>
      </xdr:grpSpPr>
      <xdr:sp macro="" textlink="">
        <xdr:nvSpPr>
          <xdr:cNvPr id="17" name="Retângulo de cantos arredondados 81">
            <a:extLst>
              <a:ext uri="{FF2B5EF4-FFF2-40B4-BE49-F238E27FC236}">
                <a16:creationId xmlns:a16="http://schemas.microsoft.com/office/drawing/2014/main" id="{4E1EFF05-1B26-4AA9-A09E-BF79A07F1FCB}"/>
              </a:ext>
            </a:extLst>
          </xdr:cNvPr>
          <xdr:cNvSpPr/>
        </xdr:nvSpPr>
        <xdr:spPr>
          <a:xfrm rot="18900000" flipV="1">
            <a:off x="5304492" y="1292587"/>
            <a:ext cx="1127038" cy="397743"/>
          </a:xfrm>
          <a:prstGeom prst="roundRect">
            <a:avLst>
              <a:gd name="adj" fmla="val 50000"/>
            </a:avLst>
          </a:prstGeom>
          <a:solidFill>
            <a:srgbClr val="00548B">
              <a:alpha val="80000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eaLnBrk="0" hangingPunct="0">
              <a:defRPr/>
            </a:pPr>
            <a:endParaRPr lang="pt-BR"/>
          </a:p>
        </xdr:txBody>
      </xdr:sp>
      <xdr:sp macro="" textlink="">
        <xdr:nvSpPr>
          <xdr:cNvPr id="18" name="Retângulo de cantos arredondados 82">
            <a:extLst>
              <a:ext uri="{FF2B5EF4-FFF2-40B4-BE49-F238E27FC236}">
                <a16:creationId xmlns:a16="http://schemas.microsoft.com/office/drawing/2014/main" id="{FC6BB9D2-90EB-43A2-8E81-B83B39AE09F8}"/>
              </a:ext>
            </a:extLst>
          </xdr:cNvPr>
          <xdr:cNvSpPr/>
        </xdr:nvSpPr>
        <xdr:spPr>
          <a:xfrm rot="2700000">
            <a:off x="5306986" y="756493"/>
            <a:ext cx="1122053" cy="397743"/>
          </a:xfrm>
          <a:prstGeom prst="roundRect">
            <a:avLst>
              <a:gd name="adj" fmla="val 50000"/>
            </a:avLst>
          </a:prstGeom>
          <a:solidFill>
            <a:srgbClr val="182955">
              <a:alpha val="89804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eaLnBrk="0" hangingPunct="0">
              <a:defRPr/>
            </a:pPr>
            <a:endParaRPr lang="pt-BR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114300</xdr:rowOff>
    </xdr:from>
    <xdr:to>
      <xdr:col>1</xdr:col>
      <xdr:colOff>1409700</xdr:colOff>
      <xdr:row>1</xdr:row>
      <xdr:rowOff>180975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238312-CE15-43D2-8EFC-F6620A79E721}"/>
            </a:ext>
          </a:extLst>
        </xdr:cNvPr>
        <xdr:cNvSpPr/>
      </xdr:nvSpPr>
      <xdr:spPr>
        <a:xfrm flipH="1">
          <a:off x="114300" y="114300"/>
          <a:ext cx="1400175" cy="257175"/>
        </a:xfrm>
        <a:prstGeom prst="rect">
          <a:avLst/>
        </a:prstGeom>
        <a:solidFill>
          <a:srgbClr val="00206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200" b="1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VOLTAR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11206</xdr:rowOff>
    </xdr:from>
    <xdr:to>
      <xdr:col>2</xdr:col>
      <xdr:colOff>1371600</xdr:colOff>
      <xdr:row>4</xdr:row>
      <xdr:rowOff>6164</xdr:rowOff>
    </xdr:to>
    <xdr:sp macro="" textlink="">
      <xdr:nvSpPr>
        <xdr:cNvPr id="16" name="Retângulo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 flipH="1">
          <a:off x="187138" y="201706"/>
          <a:ext cx="1397374" cy="252693"/>
        </a:xfrm>
        <a:prstGeom prst="rect">
          <a:avLst/>
        </a:prstGeom>
        <a:solidFill>
          <a:srgbClr val="00206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200" b="1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VOLTAR</a:t>
          </a:r>
        </a:p>
      </xdr:txBody>
    </xdr:sp>
    <xdr:clientData/>
  </xdr:twoCellAnchor>
  <xdr:twoCellAnchor>
    <xdr:from>
      <xdr:col>1</xdr:col>
      <xdr:colOff>28575</xdr:colOff>
      <xdr:row>5</xdr:row>
      <xdr:rowOff>19050</xdr:rowOff>
    </xdr:from>
    <xdr:to>
      <xdr:col>13</xdr:col>
      <xdr:colOff>1666875</xdr:colOff>
      <xdr:row>18</xdr:row>
      <xdr:rowOff>19050</xdr:rowOff>
    </xdr:to>
    <xdr:sp macro="" textlink="">
      <xdr:nvSpPr>
        <xdr:cNvPr id="17" name="Rectangle 35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85725" y="323850"/>
          <a:ext cx="10648950" cy="5048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19050</xdr:colOff>
      <xdr:row>6</xdr:row>
      <xdr:rowOff>28574</xdr:rowOff>
    </xdr:from>
    <xdr:to>
      <xdr:col>8</xdr:col>
      <xdr:colOff>1143000</xdr:colOff>
      <xdr:row>16</xdr:row>
      <xdr:rowOff>22411</xdr:rowOff>
    </xdr:to>
    <xdr:sp macro="" textlink="">
      <xdr:nvSpPr>
        <xdr:cNvPr id="18" name="TextBox 19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87138" y="544045"/>
          <a:ext cx="6278656" cy="34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Análise Financeira - Método Dupont - Academia Exemplo</a:t>
          </a:r>
        </a:p>
      </xdr:txBody>
    </xdr:sp>
    <xdr:clientData/>
  </xdr:twoCellAnchor>
  <xdr:twoCellAnchor>
    <xdr:from>
      <xdr:col>1</xdr:col>
      <xdr:colOff>28575</xdr:colOff>
      <xdr:row>19</xdr:row>
      <xdr:rowOff>11575</xdr:rowOff>
    </xdr:from>
    <xdr:to>
      <xdr:col>13</xdr:col>
      <xdr:colOff>1657350</xdr:colOff>
      <xdr:row>21</xdr:row>
      <xdr:rowOff>14319</xdr:rowOff>
    </xdr:to>
    <xdr:pic>
      <xdr:nvPicPr>
        <xdr:cNvPr id="21" name="Picture 34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9300"/>
          <a:ext cx="10639425" cy="789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9526</xdr:colOff>
      <xdr:row>54</xdr:row>
      <xdr:rowOff>38100</xdr:rowOff>
    </xdr:from>
    <xdr:to>
      <xdr:col>13</xdr:col>
      <xdr:colOff>1800226</xdr:colOff>
      <xdr:row>55</xdr:row>
      <xdr:rowOff>95250</xdr:rowOff>
    </xdr:to>
    <xdr:sp macro="" textlink="">
      <xdr:nvSpPr>
        <xdr:cNvPr id="25" name="Rectangle 30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180976" y="7248525"/>
          <a:ext cx="10801350" cy="24765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4</xdr:col>
      <xdr:colOff>28575</xdr:colOff>
      <xdr:row>23</xdr:row>
      <xdr:rowOff>152400</xdr:rowOff>
    </xdr:from>
    <xdr:to>
      <xdr:col>4</xdr:col>
      <xdr:colOff>74294</xdr:colOff>
      <xdr:row>33</xdr:row>
      <xdr:rowOff>95250</xdr:rowOff>
    </xdr:to>
    <xdr:sp macro="" textlink="">
      <xdr:nvSpPr>
        <xdr:cNvPr id="26" name="Retângulo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2219325" y="1304925"/>
          <a:ext cx="45719" cy="1847850"/>
        </a:xfrm>
        <a:prstGeom prst="rect">
          <a:avLst/>
        </a:prstGeom>
        <a:gradFill flip="none" rotWithShape="1">
          <a:gsLst>
            <a:gs pos="0">
              <a:srgbClr val="002254"/>
            </a:gs>
            <a:gs pos="97000">
              <a:srgbClr val="005EA4"/>
            </a:gs>
            <a:gs pos="50000">
              <a:srgbClr val="005086"/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fr-CA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/>
        </a:p>
      </xdr:txBody>
    </xdr:sp>
    <xdr:clientData/>
  </xdr:twoCellAnchor>
  <xdr:twoCellAnchor>
    <xdr:from>
      <xdr:col>2</xdr:col>
      <xdr:colOff>38099</xdr:colOff>
      <xdr:row>23</xdr:row>
      <xdr:rowOff>9525</xdr:rowOff>
    </xdr:from>
    <xdr:to>
      <xdr:col>2</xdr:col>
      <xdr:colOff>1133474</xdr:colOff>
      <xdr:row>24</xdr:row>
      <xdr:rowOff>57150</xdr:rowOff>
    </xdr:to>
    <xdr:sp macro="" textlink="">
      <xdr:nvSpPr>
        <xdr:cNvPr id="27" name="Retângulo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 flipH="1">
          <a:off x="142874" y="1162050"/>
          <a:ext cx="1095375" cy="238125"/>
        </a:xfrm>
        <a:prstGeom prst="rect">
          <a:avLst/>
        </a:prstGeom>
        <a:solidFill>
          <a:srgbClr val="00206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200" b="1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RESULTADO</a:t>
          </a:r>
        </a:p>
      </xdr:txBody>
    </xdr:sp>
    <xdr:clientData/>
  </xdr:twoCellAnchor>
  <xdr:twoCellAnchor>
    <xdr:from>
      <xdr:col>2</xdr:col>
      <xdr:colOff>28574</xdr:colOff>
      <xdr:row>24</xdr:row>
      <xdr:rowOff>114301</xdr:rowOff>
    </xdr:from>
    <xdr:to>
      <xdr:col>2</xdr:col>
      <xdr:colOff>1123949</xdr:colOff>
      <xdr:row>26</xdr:row>
      <xdr:rowOff>29635</xdr:rowOff>
    </xdr:to>
    <xdr:grpSp>
      <xdr:nvGrpSpPr>
        <xdr:cNvPr id="29" name="Group 56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GrpSpPr/>
      </xdr:nvGrpSpPr>
      <xdr:grpSpPr>
        <a:xfrm>
          <a:off x="241486" y="1559860"/>
          <a:ext cx="1095375" cy="296334"/>
          <a:chOff x="4282440" y="22860"/>
          <a:chExt cx="601980" cy="2571750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30" name="Rectangle 57">
            <a:extLst>
              <a:ext uri="{FF2B5EF4-FFF2-40B4-BE49-F238E27FC236}">
                <a16:creationId xmlns:a16="http://schemas.microsoft.com/office/drawing/2014/main" id="{00000000-0008-0000-0700-00001E000000}"/>
              </a:ext>
            </a:extLst>
          </xdr:cNvPr>
          <xdr:cNvSpPr/>
        </xdr:nvSpPr>
        <xdr:spPr>
          <a:xfrm>
            <a:off x="4282440" y="364520"/>
            <a:ext cx="603764" cy="1646179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61D54CBA-5FE8-4CB1-864B-DCB8F470CE76}" type="TxLink">
              <a:rPr lang="en-US" sz="1500" b="0" i="0" u="none" strike="noStrike">
                <a:solidFill>
                  <a:schemeClr val="bg1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pPr algn="ctr"/>
              <a:t> </a:t>
            </a:fld>
            <a:endParaRPr lang="en-AU" sz="15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31" name="Flowchart: Delay 58">
            <a:extLst>
              <a:ext uri="{FF2B5EF4-FFF2-40B4-BE49-F238E27FC236}">
                <a16:creationId xmlns:a16="http://schemas.microsoft.com/office/drawing/2014/main" id="{00000000-0008-0000-0700-00001F000000}"/>
              </a:ext>
            </a:extLst>
          </xdr:cNvPr>
          <xdr:cNvSpPr/>
        </xdr:nvSpPr>
        <xdr:spPr>
          <a:xfrm rot="5400000">
            <a:off x="4289251" y="2003888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  <xdr:sp macro="" textlink="">
        <xdr:nvSpPr>
          <xdr:cNvPr id="32" name="Flowchart: Delay 59">
            <a:extLst>
              <a:ext uri="{FF2B5EF4-FFF2-40B4-BE49-F238E27FC236}">
                <a16:creationId xmlns:a16="http://schemas.microsoft.com/office/drawing/2014/main" id="{00000000-0008-0000-0700-000020000000}"/>
              </a:ext>
            </a:extLst>
          </xdr:cNvPr>
          <xdr:cNvSpPr/>
        </xdr:nvSpPr>
        <xdr:spPr>
          <a:xfrm rot="16200000">
            <a:off x="4289251" y="16050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</xdr:grpSp>
    <xdr:clientData/>
  </xdr:twoCellAnchor>
  <xdr:twoCellAnchor>
    <xdr:from>
      <xdr:col>2</xdr:col>
      <xdr:colOff>133349</xdr:colOff>
      <xdr:row>24</xdr:row>
      <xdr:rowOff>123825</xdr:rowOff>
    </xdr:from>
    <xdr:to>
      <xdr:col>2</xdr:col>
      <xdr:colOff>962024</xdr:colOff>
      <xdr:row>25</xdr:row>
      <xdr:rowOff>171450</xdr:rowOff>
    </xdr:to>
    <xdr:sp macro="" textlink="">
      <xdr:nvSpPr>
        <xdr:cNvPr id="34" name="TextBox 128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/>
      </xdr:nvSpPr>
      <xdr:spPr>
        <a:xfrm>
          <a:off x="238124" y="1466850"/>
          <a:ext cx="828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0" i="0" u="none" strike="noStrike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+ VENDAS</a:t>
          </a:r>
        </a:p>
      </xdr:txBody>
    </xdr:sp>
    <xdr:clientData/>
  </xdr:twoCellAnchor>
  <xdr:twoCellAnchor>
    <xdr:from>
      <xdr:col>2</xdr:col>
      <xdr:colOff>19050</xdr:colOff>
      <xdr:row>28</xdr:row>
      <xdr:rowOff>133350</xdr:rowOff>
    </xdr:from>
    <xdr:to>
      <xdr:col>2</xdr:col>
      <xdr:colOff>1114425</xdr:colOff>
      <xdr:row>30</xdr:row>
      <xdr:rowOff>48684</xdr:rowOff>
    </xdr:to>
    <xdr:grpSp>
      <xdr:nvGrpSpPr>
        <xdr:cNvPr id="39" name="Group 56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GrpSpPr/>
      </xdr:nvGrpSpPr>
      <xdr:grpSpPr>
        <a:xfrm>
          <a:off x="231962" y="2340909"/>
          <a:ext cx="1095375" cy="296334"/>
          <a:chOff x="4282440" y="22860"/>
          <a:chExt cx="601980" cy="2571750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40" name="Rectangle 57">
            <a:extLst>
              <a:ext uri="{FF2B5EF4-FFF2-40B4-BE49-F238E27FC236}">
                <a16:creationId xmlns:a16="http://schemas.microsoft.com/office/drawing/2014/main" id="{00000000-0008-0000-0700-000028000000}"/>
              </a:ext>
            </a:extLst>
          </xdr:cNvPr>
          <xdr:cNvSpPr/>
        </xdr:nvSpPr>
        <xdr:spPr>
          <a:xfrm>
            <a:off x="4282440" y="364520"/>
            <a:ext cx="603764" cy="1646179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61D54CBA-5FE8-4CB1-864B-DCB8F470CE76}" type="TxLink">
              <a:rPr lang="en-US" sz="1500" b="0" i="0" u="none" strike="noStrike">
                <a:solidFill>
                  <a:schemeClr val="bg1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pPr algn="ctr"/>
              <a:t> </a:t>
            </a:fld>
            <a:endParaRPr lang="en-AU" sz="15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41" name="Flowchart: Delay 58">
            <a:extLst>
              <a:ext uri="{FF2B5EF4-FFF2-40B4-BE49-F238E27FC236}">
                <a16:creationId xmlns:a16="http://schemas.microsoft.com/office/drawing/2014/main" id="{00000000-0008-0000-0700-000029000000}"/>
              </a:ext>
            </a:extLst>
          </xdr:cNvPr>
          <xdr:cNvSpPr/>
        </xdr:nvSpPr>
        <xdr:spPr>
          <a:xfrm rot="5400000">
            <a:off x="4289251" y="2003888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  <xdr:sp macro="" textlink="">
        <xdr:nvSpPr>
          <xdr:cNvPr id="42" name="Flowchart: Delay 59">
            <a:extLst>
              <a:ext uri="{FF2B5EF4-FFF2-40B4-BE49-F238E27FC236}">
                <a16:creationId xmlns:a16="http://schemas.microsoft.com/office/drawing/2014/main" id="{00000000-0008-0000-0700-00002A000000}"/>
              </a:ext>
            </a:extLst>
          </xdr:cNvPr>
          <xdr:cNvSpPr/>
        </xdr:nvSpPr>
        <xdr:spPr>
          <a:xfrm rot="16200000">
            <a:off x="4289251" y="16050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</xdr:grpSp>
    <xdr:clientData/>
  </xdr:twoCellAnchor>
  <xdr:twoCellAnchor>
    <xdr:from>
      <xdr:col>2</xdr:col>
      <xdr:colOff>38100</xdr:colOff>
      <xdr:row>30</xdr:row>
      <xdr:rowOff>133350</xdr:rowOff>
    </xdr:from>
    <xdr:to>
      <xdr:col>2</xdr:col>
      <xdr:colOff>1133475</xdr:colOff>
      <xdr:row>32</xdr:row>
      <xdr:rowOff>48684</xdr:rowOff>
    </xdr:to>
    <xdr:grpSp>
      <xdr:nvGrpSpPr>
        <xdr:cNvPr id="43" name="Group 56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GrpSpPr/>
      </xdr:nvGrpSpPr>
      <xdr:grpSpPr>
        <a:xfrm>
          <a:off x="251012" y="2721909"/>
          <a:ext cx="1095375" cy="296334"/>
          <a:chOff x="4282440" y="22860"/>
          <a:chExt cx="601980" cy="2571750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44" name="Rectangle 57">
            <a:extLst>
              <a:ext uri="{FF2B5EF4-FFF2-40B4-BE49-F238E27FC236}">
                <a16:creationId xmlns:a16="http://schemas.microsoft.com/office/drawing/2014/main" id="{00000000-0008-0000-0700-00002C000000}"/>
              </a:ext>
            </a:extLst>
          </xdr:cNvPr>
          <xdr:cNvSpPr/>
        </xdr:nvSpPr>
        <xdr:spPr>
          <a:xfrm>
            <a:off x="4282440" y="364520"/>
            <a:ext cx="603764" cy="1646179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61D54CBA-5FE8-4CB1-864B-DCB8F470CE76}" type="TxLink">
              <a:rPr lang="en-US" sz="1500" b="0" i="0" u="none" strike="noStrike">
                <a:solidFill>
                  <a:schemeClr val="bg1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pPr algn="ctr"/>
              <a:t> </a:t>
            </a:fld>
            <a:endParaRPr lang="en-AU" sz="15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45" name="Flowchart: Delay 58">
            <a:extLst>
              <a:ext uri="{FF2B5EF4-FFF2-40B4-BE49-F238E27FC236}">
                <a16:creationId xmlns:a16="http://schemas.microsoft.com/office/drawing/2014/main" id="{00000000-0008-0000-0700-00002D000000}"/>
              </a:ext>
            </a:extLst>
          </xdr:cNvPr>
          <xdr:cNvSpPr/>
        </xdr:nvSpPr>
        <xdr:spPr>
          <a:xfrm rot="5400000">
            <a:off x="4289251" y="2003888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  <xdr:sp macro="" textlink="">
        <xdr:nvSpPr>
          <xdr:cNvPr id="46" name="Flowchart: Delay 59">
            <a:extLst>
              <a:ext uri="{FF2B5EF4-FFF2-40B4-BE49-F238E27FC236}">
                <a16:creationId xmlns:a16="http://schemas.microsoft.com/office/drawing/2014/main" id="{00000000-0008-0000-0700-00002E000000}"/>
              </a:ext>
            </a:extLst>
          </xdr:cNvPr>
          <xdr:cNvSpPr/>
        </xdr:nvSpPr>
        <xdr:spPr>
          <a:xfrm rot="16200000">
            <a:off x="4289251" y="16050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</xdr:grpSp>
    <xdr:clientData/>
  </xdr:twoCellAnchor>
  <xdr:twoCellAnchor>
    <xdr:from>
      <xdr:col>2</xdr:col>
      <xdr:colOff>28573</xdr:colOff>
      <xdr:row>26</xdr:row>
      <xdr:rowOff>180975</xdr:rowOff>
    </xdr:from>
    <xdr:to>
      <xdr:col>2</xdr:col>
      <xdr:colOff>1152525</xdr:colOff>
      <xdr:row>28</xdr:row>
      <xdr:rowOff>38100</xdr:rowOff>
    </xdr:to>
    <xdr:sp macro="" textlink="">
      <xdr:nvSpPr>
        <xdr:cNvPr id="51" name="TextBox 128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/>
      </xdr:nvSpPr>
      <xdr:spPr>
        <a:xfrm>
          <a:off x="133348" y="1905000"/>
          <a:ext cx="112395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 b="1" i="0" u="none" strike="noStrike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- CUSTOS &amp; DSPESAS</a:t>
          </a:r>
        </a:p>
      </xdr:txBody>
    </xdr:sp>
    <xdr:clientData/>
  </xdr:twoCellAnchor>
  <xdr:twoCellAnchor>
    <xdr:from>
      <xdr:col>2</xdr:col>
      <xdr:colOff>190500</xdr:colOff>
      <xdr:row>28</xdr:row>
      <xdr:rowOff>133350</xdr:rowOff>
    </xdr:from>
    <xdr:to>
      <xdr:col>2</xdr:col>
      <xdr:colOff>1019175</xdr:colOff>
      <xdr:row>29</xdr:row>
      <xdr:rowOff>180975</xdr:rowOff>
    </xdr:to>
    <xdr:sp macro="" textlink="">
      <xdr:nvSpPr>
        <xdr:cNvPr id="52" name="TextBox 128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/>
      </xdr:nvSpPr>
      <xdr:spPr>
        <a:xfrm>
          <a:off x="295275" y="2238375"/>
          <a:ext cx="828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0" i="0" u="none" strike="noStrike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- JUROS</a:t>
          </a:r>
        </a:p>
      </xdr:txBody>
    </xdr:sp>
    <xdr:clientData/>
  </xdr:twoCellAnchor>
  <xdr:twoCellAnchor>
    <xdr:from>
      <xdr:col>1</xdr:col>
      <xdr:colOff>38100</xdr:colOff>
      <xdr:row>30</xdr:row>
      <xdr:rowOff>171450</xdr:rowOff>
    </xdr:from>
    <xdr:to>
      <xdr:col>2</xdr:col>
      <xdr:colOff>1162050</xdr:colOff>
      <xdr:row>32</xdr:row>
      <xdr:rowOff>28575</xdr:rowOff>
    </xdr:to>
    <xdr:sp macro="" textlink="">
      <xdr:nvSpPr>
        <xdr:cNvPr id="53" name="TextBox 128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/>
      </xdr:nvSpPr>
      <xdr:spPr>
        <a:xfrm>
          <a:off x="95250" y="2657475"/>
          <a:ext cx="1171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 b="1" i="0" u="none" strike="noStrike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- IMPOSTO DE</a:t>
          </a:r>
          <a:r>
            <a:rPr lang="en-US" sz="700" b="1" i="0" u="none" strike="noStrike" baseline="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 RENDA</a:t>
          </a:r>
          <a:endParaRPr lang="en-US" sz="700" b="1" i="0" u="none" strike="noStrike">
            <a:solidFill>
              <a:schemeClr val="bg1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2</xdr:col>
      <xdr:colOff>28574</xdr:colOff>
      <xdr:row>26</xdr:row>
      <xdr:rowOff>133351</xdr:rowOff>
    </xdr:from>
    <xdr:to>
      <xdr:col>2</xdr:col>
      <xdr:colOff>1123949</xdr:colOff>
      <xdr:row>28</xdr:row>
      <xdr:rowOff>48685</xdr:rowOff>
    </xdr:to>
    <xdr:grpSp>
      <xdr:nvGrpSpPr>
        <xdr:cNvPr id="55" name="Group 56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GrpSpPr/>
      </xdr:nvGrpSpPr>
      <xdr:grpSpPr>
        <a:xfrm>
          <a:off x="241486" y="1959910"/>
          <a:ext cx="1095375" cy="296334"/>
          <a:chOff x="4282440" y="22860"/>
          <a:chExt cx="601980" cy="2571750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56" name="Rectangle 57"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4282440" y="364520"/>
            <a:ext cx="603764" cy="1646179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61D54CBA-5FE8-4CB1-864B-DCB8F470CE76}" type="TxLink">
              <a:rPr lang="en-US" sz="1500" b="0" i="0" u="none" strike="noStrike">
                <a:solidFill>
                  <a:schemeClr val="bg1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pPr algn="ctr"/>
              <a:t> </a:t>
            </a:fld>
            <a:endParaRPr lang="en-AU" sz="15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57" name="Flowchart: Delay 58"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 rot="5400000">
            <a:off x="4289251" y="2003888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  <xdr:sp macro="" textlink="">
        <xdr:nvSpPr>
          <xdr:cNvPr id="58" name="Flowchart: Delay 59"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 rot="16200000">
            <a:off x="4289251" y="16050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</xdr:grpSp>
    <xdr:clientData/>
  </xdr:twoCellAnchor>
  <xdr:twoCellAnchor>
    <xdr:from>
      <xdr:col>1</xdr:col>
      <xdr:colOff>38100</xdr:colOff>
      <xdr:row>26</xdr:row>
      <xdr:rowOff>161925</xdr:rowOff>
    </xdr:from>
    <xdr:to>
      <xdr:col>2</xdr:col>
      <xdr:colOff>1162050</xdr:colOff>
      <xdr:row>28</xdr:row>
      <xdr:rowOff>19050</xdr:rowOff>
    </xdr:to>
    <xdr:sp macro="" textlink="">
      <xdr:nvSpPr>
        <xdr:cNvPr id="59" name="TextBox 12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/>
      </xdr:nvSpPr>
      <xdr:spPr>
        <a:xfrm>
          <a:off x="95250" y="1885950"/>
          <a:ext cx="1171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 b="1" i="0" u="none" strike="noStrike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- CUSTOS</a:t>
          </a:r>
          <a:r>
            <a:rPr lang="en-US" sz="700" b="1" i="0" u="none" strike="noStrike" baseline="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 &amp; DESPESAS</a:t>
          </a:r>
          <a:endParaRPr lang="en-US" sz="700" b="1" i="0" u="none" strike="noStrike">
            <a:solidFill>
              <a:schemeClr val="bg1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70485</xdr:colOff>
      <xdr:row>25</xdr:row>
      <xdr:rowOff>80010</xdr:rowOff>
    </xdr:from>
    <xdr:to>
      <xdr:col>5</xdr:col>
      <xdr:colOff>533400</xdr:colOff>
      <xdr:row>25</xdr:row>
      <xdr:rowOff>125729</xdr:rowOff>
    </xdr:to>
    <xdr:sp macro="" textlink="">
      <xdr:nvSpPr>
        <xdr:cNvPr id="60" name="Retângulo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/>
      </xdr:nvSpPr>
      <xdr:spPr>
        <a:xfrm rot="5400000" flipH="1">
          <a:off x="2531745" y="1343025"/>
          <a:ext cx="45719" cy="586740"/>
        </a:xfrm>
        <a:prstGeom prst="rect">
          <a:avLst/>
        </a:prstGeom>
        <a:gradFill flip="none" rotWithShape="1">
          <a:gsLst>
            <a:gs pos="0">
              <a:srgbClr val="002254"/>
            </a:gs>
            <a:gs pos="97000">
              <a:srgbClr val="005EA4"/>
            </a:gs>
            <a:gs pos="50000">
              <a:srgbClr val="005086"/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fr-CA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/>
        </a:p>
      </xdr:txBody>
    </xdr:sp>
    <xdr:clientData/>
  </xdr:twoCellAnchor>
  <xdr:twoCellAnchor>
    <xdr:from>
      <xdr:col>5</xdr:col>
      <xdr:colOff>523874</xdr:colOff>
      <xdr:row>24</xdr:row>
      <xdr:rowOff>133351</xdr:rowOff>
    </xdr:from>
    <xdr:to>
      <xdr:col>5</xdr:col>
      <xdr:colOff>1619249</xdr:colOff>
      <xdr:row>26</xdr:row>
      <xdr:rowOff>48685</xdr:rowOff>
    </xdr:to>
    <xdr:grpSp>
      <xdr:nvGrpSpPr>
        <xdr:cNvPr id="61" name="Group 56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GrpSpPr/>
      </xdr:nvGrpSpPr>
      <xdr:grpSpPr>
        <a:xfrm>
          <a:off x="2944345" y="1578910"/>
          <a:ext cx="1095375" cy="296334"/>
          <a:chOff x="4282440" y="22860"/>
          <a:chExt cx="601980" cy="2571750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62" name="Rectangle 57"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4282440" y="364520"/>
            <a:ext cx="603764" cy="1646179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61D54CBA-5FE8-4CB1-864B-DCB8F470CE76}" type="TxLink">
              <a:rPr lang="en-US" sz="1500" b="0" i="0" u="none" strike="noStrike">
                <a:solidFill>
                  <a:schemeClr val="bg1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pPr algn="ctr"/>
              <a:t> </a:t>
            </a:fld>
            <a:endParaRPr lang="en-AU" sz="15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63" name="Flowchart: Delay 58"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 rot="5400000">
            <a:off x="4289251" y="2003888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  <xdr:sp macro="" textlink="">
        <xdr:nvSpPr>
          <xdr:cNvPr id="64" name="Flowchart: Delay 59"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 rot="16200000">
            <a:off x="4289251" y="16050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</xdr:grpSp>
    <xdr:clientData/>
  </xdr:twoCellAnchor>
  <xdr:twoCellAnchor>
    <xdr:from>
      <xdr:col>5</xdr:col>
      <xdr:colOff>514349</xdr:colOff>
      <xdr:row>24</xdr:row>
      <xdr:rowOff>142875</xdr:rowOff>
    </xdr:from>
    <xdr:to>
      <xdr:col>5</xdr:col>
      <xdr:colOff>1666875</xdr:colOff>
      <xdr:row>26</xdr:row>
      <xdr:rowOff>0</xdr:rowOff>
    </xdr:to>
    <xdr:sp macro="" textlink="">
      <xdr:nvSpPr>
        <xdr:cNvPr id="65" name="TextBox 128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/>
      </xdr:nvSpPr>
      <xdr:spPr>
        <a:xfrm>
          <a:off x="2828924" y="1485900"/>
          <a:ext cx="1152526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0" i="0" u="none" strike="noStrike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LUCRO LÍQUIDO</a:t>
          </a:r>
        </a:p>
      </xdr:txBody>
    </xdr:sp>
    <xdr:clientData/>
  </xdr:twoCellAnchor>
  <xdr:twoCellAnchor>
    <xdr:from>
      <xdr:col>5</xdr:col>
      <xdr:colOff>533396</xdr:colOff>
      <xdr:row>28</xdr:row>
      <xdr:rowOff>152401</xdr:rowOff>
    </xdr:from>
    <xdr:to>
      <xdr:col>5</xdr:col>
      <xdr:colOff>1632021</xdr:colOff>
      <xdr:row>30</xdr:row>
      <xdr:rowOff>68453</xdr:rowOff>
    </xdr:to>
    <xdr:grpSp>
      <xdr:nvGrpSpPr>
        <xdr:cNvPr id="67" name="Group 5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GrpSpPr/>
      </xdr:nvGrpSpPr>
      <xdr:grpSpPr>
        <a:xfrm>
          <a:off x="2953867" y="2359960"/>
          <a:ext cx="1098625" cy="297052"/>
          <a:chOff x="4282438" y="22860"/>
          <a:chExt cx="603766" cy="2577980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68" name="Rectangle 57"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4282440" y="364520"/>
            <a:ext cx="603764" cy="1646179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61D54CBA-5FE8-4CB1-864B-DCB8F470CE76}" type="TxLink">
              <a:rPr lang="en-US" sz="1500" b="0" i="0" u="none" strike="noStrike">
                <a:solidFill>
                  <a:schemeClr val="bg1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pPr algn="ctr"/>
              <a:t> </a:t>
            </a:fld>
            <a:endParaRPr lang="en-AU" sz="15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69" name="Flowchart: Delay 58"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 rot="5400000">
            <a:off x="4289251" y="2003888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  <xdr:sp macro="" textlink="">
        <xdr:nvSpPr>
          <xdr:cNvPr id="70" name="Flowchart: Delay 59"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 rot="16200000">
            <a:off x="4289250" y="16048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</xdr:grpSp>
    <xdr:clientData/>
  </xdr:twoCellAnchor>
  <xdr:twoCellAnchor>
    <xdr:from>
      <xdr:col>5</xdr:col>
      <xdr:colOff>485774</xdr:colOff>
      <xdr:row>28</xdr:row>
      <xdr:rowOff>171451</xdr:rowOff>
    </xdr:from>
    <xdr:to>
      <xdr:col>5</xdr:col>
      <xdr:colOff>1638300</xdr:colOff>
      <xdr:row>30</xdr:row>
      <xdr:rowOff>28576</xdr:rowOff>
    </xdr:to>
    <xdr:sp macro="" textlink="">
      <xdr:nvSpPr>
        <xdr:cNvPr id="75" name="TextBox 128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/>
      </xdr:nvSpPr>
      <xdr:spPr>
        <a:xfrm>
          <a:off x="2800349" y="2276476"/>
          <a:ext cx="1152526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0" i="0" u="none" strike="noStrike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VENDAS</a:t>
          </a:r>
        </a:p>
      </xdr:txBody>
    </xdr:sp>
    <xdr:clientData/>
  </xdr:twoCellAnchor>
  <xdr:twoCellAnchor>
    <xdr:from>
      <xdr:col>1</xdr:col>
      <xdr:colOff>33220</xdr:colOff>
      <xdr:row>33</xdr:row>
      <xdr:rowOff>140135</xdr:rowOff>
    </xdr:from>
    <xdr:to>
      <xdr:col>8</xdr:col>
      <xdr:colOff>9525</xdr:colOff>
      <xdr:row>34</xdr:row>
      <xdr:rowOff>4879</xdr:rowOff>
    </xdr:to>
    <xdr:sp macro="" textlink="">
      <xdr:nvSpPr>
        <xdr:cNvPr id="48" name="Retângulo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/>
      </xdr:nvSpPr>
      <xdr:spPr>
        <a:xfrm rot="5400000">
          <a:off x="2636938" y="651092"/>
          <a:ext cx="45719" cy="5138855"/>
        </a:xfrm>
        <a:prstGeom prst="rect">
          <a:avLst/>
        </a:prstGeom>
        <a:gradFill flip="none" rotWithShape="1">
          <a:gsLst>
            <a:gs pos="0">
              <a:srgbClr val="002254"/>
            </a:gs>
            <a:gs pos="97000">
              <a:srgbClr val="005EA4"/>
            </a:gs>
            <a:gs pos="50000">
              <a:srgbClr val="005086"/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/>
        </a:p>
      </xdr:txBody>
    </xdr:sp>
    <xdr:clientData/>
  </xdr:twoCellAnchor>
  <xdr:twoCellAnchor>
    <xdr:from>
      <xdr:col>1</xdr:col>
      <xdr:colOff>47624</xdr:colOff>
      <xdr:row>35</xdr:row>
      <xdr:rowOff>28575</xdr:rowOff>
    </xdr:from>
    <xdr:to>
      <xdr:col>2</xdr:col>
      <xdr:colOff>1095374</xdr:colOff>
      <xdr:row>36</xdr:row>
      <xdr:rowOff>76200</xdr:rowOff>
    </xdr:to>
    <xdr:sp macro="" textlink="">
      <xdr:nvSpPr>
        <xdr:cNvPr id="102" name="Retângulo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SpPr/>
      </xdr:nvSpPr>
      <xdr:spPr>
        <a:xfrm flipH="1">
          <a:off x="104774" y="3457575"/>
          <a:ext cx="1095375" cy="238125"/>
        </a:xfrm>
        <a:prstGeom prst="rect">
          <a:avLst/>
        </a:prstGeom>
        <a:solidFill>
          <a:srgbClr val="00206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200" b="1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BALANÇO</a:t>
          </a:r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1095375</xdr:colOff>
      <xdr:row>38</xdr:row>
      <xdr:rowOff>105834</xdr:rowOff>
    </xdr:to>
    <xdr:grpSp>
      <xdr:nvGrpSpPr>
        <xdr:cNvPr id="103" name="Group 56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GrpSpPr/>
      </xdr:nvGrpSpPr>
      <xdr:grpSpPr>
        <a:xfrm>
          <a:off x="212912" y="3910853"/>
          <a:ext cx="1095375" cy="296334"/>
          <a:chOff x="4282440" y="22860"/>
          <a:chExt cx="601980" cy="2571750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104" name="Rectangle 57">
            <a:extLst>
              <a:ext uri="{FF2B5EF4-FFF2-40B4-BE49-F238E27FC236}">
                <a16:creationId xmlns:a16="http://schemas.microsoft.com/office/drawing/2014/main" id="{00000000-0008-0000-0700-000068000000}"/>
              </a:ext>
            </a:extLst>
          </xdr:cNvPr>
          <xdr:cNvSpPr/>
        </xdr:nvSpPr>
        <xdr:spPr>
          <a:xfrm>
            <a:off x="4282440" y="364520"/>
            <a:ext cx="603764" cy="1646179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61D54CBA-5FE8-4CB1-864B-DCB8F470CE76}" type="TxLink">
              <a:rPr lang="en-US" sz="1500" b="0" i="0" u="none" strike="noStrike">
                <a:solidFill>
                  <a:schemeClr val="bg1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pPr algn="ctr"/>
              <a:t> </a:t>
            </a:fld>
            <a:endParaRPr lang="en-AU" sz="15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105" name="Flowchart: Delay 58">
            <a:extLst>
              <a:ext uri="{FF2B5EF4-FFF2-40B4-BE49-F238E27FC236}">
                <a16:creationId xmlns:a16="http://schemas.microsoft.com/office/drawing/2014/main" id="{00000000-0008-0000-0700-000069000000}"/>
              </a:ext>
            </a:extLst>
          </xdr:cNvPr>
          <xdr:cNvSpPr/>
        </xdr:nvSpPr>
        <xdr:spPr>
          <a:xfrm rot="5400000">
            <a:off x="4289251" y="2003888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  <xdr:sp macro="" textlink="">
        <xdr:nvSpPr>
          <xdr:cNvPr id="106" name="Flowchart: Delay 59">
            <a:extLst>
              <a:ext uri="{FF2B5EF4-FFF2-40B4-BE49-F238E27FC236}">
                <a16:creationId xmlns:a16="http://schemas.microsoft.com/office/drawing/2014/main" id="{00000000-0008-0000-0700-00006A000000}"/>
              </a:ext>
            </a:extLst>
          </xdr:cNvPr>
          <xdr:cNvSpPr/>
        </xdr:nvSpPr>
        <xdr:spPr>
          <a:xfrm rot="16200000">
            <a:off x="4289251" y="16050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</xdr:grpSp>
    <xdr:clientData/>
  </xdr:twoCellAnchor>
  <xdr:twoCellAnchor>
    <xdr:from>
      <xdr:col>1</xdr:col>
      <xdr:colOff>28575</xdr:colOff>
      <xdr:row>39</xdr:row>
      <xdr:rowOff>57150</xdr:rowOff>
    </xdr:from>
    <xdr:to>
      <xdr:col>2</xdr:col>
      <xdr:colOff>1076325</xdr:colOff>
      <xdr:row>40</xdr:row>
      <xdr:rowOff>162984</xdr:rowOff>
    </xdr:to>
    <xdr:grpSp>
      <xdr:nvGrpSpPr>
        <xdr:cNvPr id="107" name="Group 56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GrpSpPr/>
      </xdr:nvGrpSpPr>
      <xdr:grpSpPr>
        <a:xfrm>
          <a:off x="196663" y="4349003"/>
          <a:ext cx="1092574" cy="296334"/>
          <a:chOff x="4282440" y="22860"/>
          <a:chExt cx="601980" cy="2571750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108" name="Rectangle 57">
            <a:extLst>
              <a:ext uri="{FF2B5EF4-FFF2-40B4-BE49-F238E27FC236}">
                <a16:creationId xmlns:a16="http://schemas.microsoft.com/office/drawing/2014/main" id="{00000000-0008-0000-0700-00006C000000}"/>
              </a:ext>
            </a:extLst>
          </xdr:cNvPr>
          <xdr:cNvSpPr/>
        </xdr:nvSpPr>
        <xdr:spPr>
          <a:xfrm>
            <a:off x="4282440" y="364520"/>
            <a:ext cx="603764" cy="1646179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61D54CBA-5FE8-4CB1-864B-DCB8F470CE76}" type="TxLink">
              <a:rPr lang="en-US" sz="1500" b="0" i="0" u="none" strike="noStrike">
                <a:solidFill>
                  <a:schemeClr val="bg1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pPr algn="ctr"/>
              <a:t> </a:t>
            </a:fld>
            <a:endParaRPr lang="en-AU" sz="15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109" name="Flowchart: Delay 58">
            <a:extLst>
              <a:ext uri="{FF2B5EF4-FFF2-40B4-BE49-F238E27FC236}">
                <a16:creationId xmlns:a16="http://schemas.microsoft.com/office/drawing/2014/main" id="{00000000-0008-0000-0700-00006D000000}"/>
              </a:ext>
            </a:extLst>
          </xdr:cNvPr>
          <xdr:cNvSpPr/>
        </xdr:nvSpPr>
        <xdr:spPr>
          <a:xfrm rot="5400000">
            <a:off x="4289251" y="2003888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  <xdr:sp macro="" textlink="">
        <xdr:nvSpPr>
          <xdr:cNvPr id="110" name="Flowchart: Delay 59">
            <a:extLst>
              <a:ext uri="{FF2B5EF4-FFF2-40B4-BE49-F238E27FC236}">
                <a16:creationId xmlns:a16="http://schemas.microsoft.com/office/drawing/2014/main" id="{00000000-0008-0000-0700-00006E000000}"/>
              </a:ext>
            </a:extLst>
          </xdr:cNvPr>
          <xdr:cNvSpPr/>
        </xdr:nvSpPr>
        <xdr:spPr>
          <a:xfrm rot="16200000">
            <a:off x="4289251" y="16050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</xdr:grpSp>
    <xdr:clientData/>
  </xdr:twoCellAnchor>
  <xdr:twoCellAnchor>
    <xdr:from>
      <xdr:col>1</xdr:col>
      <xdr:colOff>28575</xdr:colOff>
      <xdr:row>41</xdr:row>
      <xdr:rowOff>133350</xdr:rowOff>
    </xdr:from>
    <xdr:to>
      <xdr:col>2</xdr:col>
      <xdr:colOff>1076325</xdr:colOff>
      <xdr:row>43</xdr:row>
      <xdr:rowOff>48684</xdr:rowOff>
    </xdr:to>
    <xdr:grpSp>
      <xdr:nvGrpSpPr>
        <xdr:cNvPr id="111" name="Group 56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GrpSpPr/>
      </xdr:nvGrpSpPr>
      <xdr:grpSpPr>
        <a:xfrm>
          <a:off x="196663" y="4806203"/>
          <a:ext cx="1092574" cy="296334"/>
          <a:chOff x="4282440" y="22860"/>
          <a:chExt cx="601980" cy="2571750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112" name="Rectangle 57">
            <a:extLst>
              <a:ext uri="{FF2B5EF4-FFF2-40B4-BE49-F238E27FC236}">
                <a16:creationId xmlns:a16="http://schemas.microsoft.com/office/drawing/2014/main" id="{00000000-0008-0000-0700-000070000000}"/>
              </a:ext>
            </a:extLst>
          </xdr:cNvPr>
          <xdr:cNvSpPr/>
        </xdr:nvSpPr>
        <xdr:spPr>
          <a:xfrm>
            <a:off x="4282440" y="364520"/>
            <a:ext cx="603764" cy="1646179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61D54CBA-5FE8-4CB1-864B-DCB8F470CE76}" type="TxLink">
              <a:rPr lang="en-US" sz="1500" b="0" i="0" u="none" strike="noStrike">
                <a:solidFill>
                  <a:schemeClr val="bg1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pPr algn="ctr"/>
              <a:t> </a:t>
            </a:fld>
            <a:endParaRPr lang="en-AU" sz="15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113" name="Flowchart: Delay 58">
            <a:extLst>
              <a:ext uri="{FF2B5EF4-FFF2-40B4-BE49-F238E27FC236}">
                <a16:creationId xmlns:a16="http://schemas.microsoft.com/office/drawing/2014/main" id="{00000000-0008-0000-0700-000071000000}"/>
              </a:ext>
            </a:extLst>
          </xdr:cNvPr>
          <xdr:cNvSpPr/>
        </xdr:nvSpPr>
        <xdr:spPr>
          <a:xfrm rot="5400000">
            <a:off x="4289251" y="2003888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  <xdr:sp macro="" textlink="">
        <xdr:nvSpPr>
          <xdr:cNvPr id="114" name="Flowchart: Delay 59">
            <a:extLst>
              <a:ext uri="{FF2B5EF4-FFF2-40B4-BE49-F238E27FC236}">
                <a16:creationId xmlns:a16="http://schemas.microsoft.com/office/drawing/2014/main" id="{00000000-0008-0000-0700-000072000000}"/>
              </a:ext>
            </a:extLst>
          </xdr:cNvPr>
          <xdr:cNvSpPr/>
        </xdr:nvSpPr>
        <xdr:spPr>
          <a:xfrm rot="16200000">
            <a:off x="4289251" y="16050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</xdr:grpSp>
    <xdr:clientData/>
  </xdr:twoCellAnchor>
  <xdr:twoCellAnchor>
    <xdr:from>
      <xdr:col>1</xdr:col>
      <xdr:colOff>28575</xdr:colOff>
      <xdr:row>44</xdr:row>
      <xdr:rowOff>0</xdr:rowOff>
    </xdr:from>
    <xdr:to>
      <xdr:col>2</xdr:col>
      <xdr:colOff>1076325</xdr:colOff>
      <xdr:row>45</xdr:row>
      <xdr:rowOff>105834</xdr:rowOff>
    </xdr:to>
    <xdr:grpSp>
      <xdr:nvGrpSpPr>
        <xdr:cNvPr id="115" name="Group 56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GrpSpPr/>
      </xdr:nvGrpSpPr>
      <xdr:grpSpPr>
        <a:xfrm>
          <a:off x="196663" y="5244353"/>
          <a:ext cx="1092574" cy="296334"/>
          <a:chOff x="4282440" y="22860"/>
          <a:chExt cx="601980" cy="2571750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116" name="Rectangle 57">
            <a:extLst>
              <a:ext uri="{FF2B5EF4-FFF2-40B4-BE49-F238E27FC236}">
                <a16:creationId xmlns:a16="http://schemas.microsoft.com/office/drawing/2014/main" id="{00000000-0008-0000-0700-000074000000}"/>
              </a:ext>
            </a:extLst>
          </xdr:cNvPr>
          <xdr:cNvSpPr/>
        </xdr:nvSpPr>
        <xdr:spPr>
          <a:xfrm>
            <a:off x="4282440" y="364520"/>
            <a:ext cx="603764" cy="1646179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61D54CBA-5FE8-4CB1-864B-DCB8F470CE76}" type="TxLink">
              <a:rPr lang="en-US" sz="1500" b="0" i="0" u="none" strike="noStrike">
                <a:solidFill>
                  <a:schemeClr val="bg1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pPr algn="ctr"/>
              <a:t> </a:t>
            </a:fld>
            <a:endParaRPr lang="en-AU" sz="15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117" name="Flowchart: Delay 58">
            <a:extLst>
              <a:ext uri="{FF2B5EF4-FFF2-40B4-BE49-F238E27FC236}">
                <a16:creationId xmlns:a16="http://schemas.microsoft.com/office/drawing/2014/main" id="{00000000-0008-0000-0700-000075000000}"/>
              </a:ext>
            </a:extLst>
          </xdr:cNvPr>
          <xdr:cNvSpPr/>
        </xdr:nvSpPr>
        <xdr:spPr>
          <a:xfrm rot="5400000">
            <a:off x="4289251" y="2003888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  <xdr:sp macro="" textlink="">
        <xdr:nvSpPr>
          <xdr:cNvPr id="118" name="Flowchart: Delay 59">
            <a:extLst>
              <a:ext uri="{FF2B5EF4-FFF2-40B4-BE49-F238E27FC236}">
                <a16:creationId xmlns:a16="http://schemas.microsoft.com/office/drawing/2014/main" id="{00000000-0008-0000-0700-000076000000}"/>
              </a:ext>
            </a:extLst>
          </xdr:cNvPr>
          <xdr:cNvSpPr/>
        </xdr:nvSpPr>
        <xdr:spPr>
          <a:xfrm rot="16200000">
            <a:off x="4289251" y="16050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</xdr:grpSp>
    <xdr:clientData/>
  </xdr:twoCellAnchor>
  <xdr:twoCellAnchor>
    <xdr:from>
      <xdr:col>1</xdr:col>
      <xdr:colOff>38099</xdr:colOff>
      <xdr:row>37</xdr:row>
      <xdr:rowOff>28575</xdr:rowOff>
    </xdr:from>
    <xdr:to>
      <xdr:col>2</xdr:col>
      <xdr:colOff>1143000</xdr:colOff>
      <xdr:row>38</xdr:row>
      <xdr:rowOff>76200</xdr:rowOff>
    </xdr:to>
    <xdr:sp macro="" textlink="">
      <xdr:nvSpPr>
        <xdr:cNvPr id="119" name="TextBox 128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SpPr txBox="1"/>
      </xdr:nvSpPr>
      <xdr:spPr>
        <a:xfrm>
          <a:off x="95249" y="3838575"/>
          <a:ext cx="1152526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 b="0" i="0" u="none" strike="noStrike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ATIVOS CIRCULANTES</a:t>
          </a:r>
        </a:p>
      </xdr:txBody>
    </xdr:sp>
    <xdr:clientData/>
  </xdr:twoCellAnchor>
  <xdr:twoCellAnchor>
    <xdr:from>
      <xdr:col>2</xdr:col>
      <xdr:colOff>19049</xdr:colOff>
      <xdr:row>39</xdr:row>
      <xdr:rowOff>57150</xdr:rowOff>
    </xdr:from>
    <xdr:to>
      <xdr:col>2</xdr:col>
      <xdr:colOff>1152525</xdr:colOff>
      <xdr:row>40</xdr:row>
      <xdr:rowOff>161925</xdr:rowOff>
    </xdr:to>
    <xdr:sp macro="" textlink="">
      <xdr:nvSpPr>
        <xdr:cNvPr id="120" name="TextBox 128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SpPr txBox="1"/>
      </xdr:nvSpPr>
      <xdr:spPr>
        <a:xfrm>
          <a:off x="123824" y="4248150"/>
          <a:ext cx="113347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 i="0" u="none" strike="noStrike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ATIVOS NÃO CIRCULANTES</a:t>
          </a:r>
        </a:p>
      </xdr:txBody>
    </xdr:sp>
    <xdr:clientData/>
  </xdr:twoCellAnchor>
  <xdr:twoCellAnchor>
    <xdr:from>
      <xdr:col>1</xdr:col>
      <xdr:colOff>28573</xdr:colOff>
      <xdr:row>41</xdr:row>
      <xdr:rowOff>161925</xdr:rowOff>
    </xdr:from>
    <xdr:to>
      <xdr:col>2</xdr:col>
      <xdr:colOff>1238249</xdr:colOff>
      <xdr:row>43</xdr:row>
      <xdr:rowOff>19050</xdr:rowOff>
    </xdr:to>
    <xdr:sp macro="" textlink="">
      <xdr:nvSpPr>
        <xdr:cNvPr id="121" name="TextBox 128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SpPr txBox="1"/>
      </xdr:nvSpPr>
      <xdr:spPr>
        <a:xfrm>
          <a:off x="85723" y="4733925"/>
          <a:ext cx="1257301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 b="0" i="0" u="none" strike="noStrike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PASSIVOS CIRCULANTES</a:t>
          </a:r>
        </a:p>
      </xdr:txBody>
    </xdr:sp>
    <xdr:clientData/>
  </xdr:twoCellAnchor>
  <xdr:twoCellAnchor>
    <xdr:from>
      <xdr:col>0</xdr:col>
      <xdr:colOff>57149</xdr:colOff>
      <xdr:row>43</xdr:row>
      <xdr:rowOff>161925</xdr:rowOff>
    </xdr:from>
    <xdr:to>
      <xdr:col>2</xdr:col>
      <xdr:colOff>1085850</xdr:colOff>
      <xdr:row>45</xdr:row>
      <xdr:rowOff>76200</xdr:rowOff>
    </xdr:to>
    <xdr:sp macro="" textlink="">
      <xdr:nvSpPr>
        <xdr:cNvPr id="122" name="TextBox 128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SpPr txBox="1"/>
      </xdr:nvSpPr>
      <xdr:spPr>
        <a:xfrm>
          <a:off x="57149" y="5114925"/>
          <a:ext cx="113347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 i="0" u="none" strike="noStrike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PASSIVOS NÃO CIRCULANTES</a:t>
          </a:r>
        </a:p>
      </xdr:txBody>
    </xdr:sp>
    <xdr:clientData/>
  </xdr:twoCellAnchor>
  <xdr:twoCellAnchor>
    <xdr:from>
      <xdr:col>4</xdr:col>
      <xdr:colOff>38100</xdr:colOff>
      <xdr:row>36</xdr:row>
      <xdr:rowOff>0</xdr:rowOff>
    </xdr:from>
    <xdr:to>
      <xdr:col>4</xdr:col>
      <xdr:colOff>83819</xdr:colOff>
      <xdr:row>45</xdr:row>
      <xdr:rowOff>133350</xdr:rowOff>
    </xdr:to>
    <xdr:sp macro="" textlink="">
      <xdr:nvSpPr>
        <xdr:cNvPr id="123" name="Retângulo 122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SpPr/>
      </xdr:nvSpPr>
      <xdr:spPr>
        <a:xfrm>
          <a:off x="2228850" y="3619500"/>
          <a:ext cx="45719" cy="1847850"/>
        </a:xfrm>
        <a:prstGeom prst="rect">
          <a:avLst/>
        </a:prstGeom>
        <a:gradFill flip="none" rotWithShape="1">
          <a:gsLst>
            <a:gs pos="0">
              <a:srgbClr val="002254"/>
            </a:gs>
            <a:gs pos="97000">
              <a:srgbClr val="005EA4"/>
            </a:gs>
            <a:gs pos="50000">
              <a:srgbClr val="005086"/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fr-CA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/>
        </a:p>
      </xdr:txBody>
    </xdr:sp>
    <xdr:clientData/>
  </xdr:twoCellAnchor>
  <xdr:twoCellAnchor>
    <xdr:from>
      <xdr:col>5</xdr:col>
      <xdr:colOff>504825</xdr:colOff>
      <xdr:row>35</xdr:row>
      <xdr:rowOff>114300</xdr:rowOff>
    </xdr:from>
    <xdr:to>
      <xdr:col>5</xdr:col>
      <xdr:colOff>1603450</xdr:colOff>
      <xdr:row>37</xdr:row>
      <xdr:rowOff>30352</xdr:rowOff>
    </xdr:to>
    <xdr:grpSp>
      <xdr:nvGrpSpPr>
        <xdr:cNvPr id="124" name="Group 56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GrpSpPr/>
      </xdr:nvGrpSpPr>
      <xdr:grpSpPr>
        <a:xfrm>
          <a:off x="2925296" y="3644153"/>
          <a:ext cx="1098625" cy="297052"/>
          <a:chOff x="4282438" y="22860"/>
          <a:chExt cx="603766" cy="2577980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125" name="Rectangle 57">
            <a:extLst>
              <a:ext uri="{FF2B5EF4-FFF2-40B4-BE49-F238E27FC236}">
                <a16:creationId xmlns:a16="http://schemas.microsoft.com/office/drawing/2014/main" id="{00000000-0008-0000-0700-00007D000000}"/>
              </a:ext>
            </a:extLst>
          </xdr:cNvPr>
          <xdr:cNvSpPr/>
        </xdr:nvSpPr>
        <xdr:spPr>
          <a:xfrm>
            <a:off x="4282440" y="364517"/>
            <a:ext cx="603764" cy="1646182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61D54CBA-5FE8-4CB1-864B-DCB8F470CE76}" type="TxLink">
              <a:rPr lang="en-US" sz="1500" b="0" i="0" u="none" strike="noStrike">
                <a:solidFill>
                  <a:schemeClr val="bg1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pPr algn="ctr"/>
              <a:t> </a:t>
            </a:fld>
            <a:endParaRPr lang="en-AU" sz="15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126" name="Flowchart: Delay 58">
            <a:extLst>
              <a:ext uri="{FF2B5EF4-FFF2-40B4-BE49-F238E27FC236}">
                <a16:creationId xmlns:a16="http://schemas.microsoft.com/office/drawing/2014/main" id="{00000000-0008-0000-0700-00007E000000}"/>
              </a:ext>
            </a:extLst>
          </xdr:cNvPr>
          <xdr:cNvSpPr/>
        </xdr:nvSpPr>
        <xdr:spPr>
          <a:xfrm rot="5400000">
            <a:off x="4289251" y="2003888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  <xdr:sp macro="" textlink="">
        <xdr:nvSpPr>
          <xdr:cNvPr id="127" name="Flowchart: Delay 59"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 rot="16200000">
            <a:off x="4289250" y="16048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</xdr:grpSp>
    <xdr:clientData/>
  </xdr:twoCellAnchor>
  <xdr:twoCellAnchor>
    <xdr:from>
      <xdr:col>5</xdr:col>
      <xdr:colOff>457199</xdr:colOff>
      <xdr:row>35</xdr:row>
      <xdr:rowOff>123826</xdr:rowOff>
    </xdr:from>
    <xdr:to>
      <xdr:col>5</xdr:col>
      <xdr:colOff>1609725</xdr:colOff>
      <xdr:row>36</xdr:row>
      <xdr:rowOff>171451</xdr:rowOff>
    </xdr:to>
    <xdr:sp macro="" textlink="">
      <xdr:nvSpPr>
        <xdr:cNvPr id="128" name="TextBox 128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SpPr txBox="1"/>
      </xdr:nvSpPr>
      <xdr:spPr>
        <a:xfrm>
          <a:off x="2771774" y="3552826"/>
          <a:ext cx="1152526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0" i="0" u="none" strike="noStrike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VENDAS</a:t>
          </a:r>
        </a:p>
      </xdr:txBody>
    </xdr:sp>
    <xdr:clientData/>
  </xdr:twoCellAnchor>
  <xdr:twoCellAnchor>
    <xdr:from>
      <xdr:col>1</xdr:col>
      <xdr:colOff>19049</xdr:colOff>
      <xdr:row>41</xdr:row>
      <xdr:rowOff>19049</xdr:rowOff>
    </xdr:from>
    <xdr:to>
      <xdr:col>2</xdr:col>
      <xdr:colOff>1085850</xdr:colOff>
      <xdr:row>41</xdr:row>
      <xdr:rowOff>66674</xdr:rowOff>
    </xdr:to>
    <xdr:sp macro="" textlink="">
      <xdr:nvSpPr>
        <xdr:cNvPr id="129" name="Retângulo 128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SpPr/>
      </xdr:nvSpPr>
      <xdr:spPr>
        <a:xfrm rot="5400000" flipH="1">
          <a:off x="609599" y="4057649"/>
          <a:ext cx="47625" cy="1114426"/>
        </a:xfrm>
        <a:prstGeom prst="rect">
          <a:avLst/>
        </a:prstGeom>
        <a:gradFill flip="none" rotWithShape="1">
          <a:gsLst>
            <a:gs pos="0">
              <a:srgbClr val="002254"/>
            </a:gs>
            <a:gs pos="97000">
              <a:srgbClr val="005EA4"/>
            </a:gs>
            <a:gs pos="50000">
              <a:srgbClr val="005086"/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fr-CA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/>
        </a:p>
      </xdr:txBody>
    </xdr:sp>
    <xdr:clientData/>
  </xdr:twoCellAnchor>
  <xdr:twoCellAnchor>
    <xdr:from>
      <xdr:col>5</xdr:col>
      <xdr:colOff>514350</xdr:colOff>
      <xdr:row>38</xdr:row>
      <xdr:rowOff>85725</xdr:rowOff>
    </xdr:from>
    <xdr:to>
      <xdr:col>5</xdr:col>
      <xdr:colOff>1612975</xdr:colOff>
      <xdr:row>40</xdr:row>
      <xdr:rowOff>1777</xdr:rowOff>
    </xdr:to>
    <xdr:grpSp>
      <xdr:nvGrpSpPr>
        <xdr:cNvPr id="130" name="Group 56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GrpSpPr/>
      </xdr:nvGrpSpPr>
      <xdr:grpSpPr>
        <a:xfrm>
          <a:off x="2934821" y="4187078"/>
          <a:ext cx="1098625" cy="297052"/>
          <a:chOff x="4282438" y="22860"/>
          <a:chExt cx="603766" cy="2577980"/>
        </a:xfrm>
        <a:solidFill>
          <a:schemeClr val="accent1">
            <a:lumMod val="40000"/>
            <a:lumOff val="60000"/>
          </a:schemeClr>
        </a:solidFill>
      </xdr:grpSpPr>
      <xdr:sp macro="" textlink="">
        <xdr:nvSpPr>
          <xdr:cNvPr id="131" name="Rectangle 57"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4282440" y="364520"/>
            <a:ext cx="603764" cy="1646179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61D54CBA-5FE8-4CB1-864B-DCB8F470CE76}" type="TxLink">
              <a:rPr lang="en-US" sz="1500" b="0" i="0" u="none" strike="noStrike">
                <a:solidFill>
                  <a:schemeClr val="bg1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pPr algn="ctr"/>
              <a:t> </a:t>
            </a:fld>
            <a:endParaRPr lang="en-AU" sz="150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132" name="Flowchart: Delay 58"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 rot="5400000">
            <a:off x="4289251" y="2003888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  <xdr:sp macro="" textlink="">
        <xdr:nvSpPr>
          <xdr:cNvPr id="133" name="Flowchart: Delay 59"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 rot="16200000">
            <a:off x="4289250" y="16048"/>
            <a:ext cx="590140" cy="603764"/>
          </a:xfrm>
          <a:prstGeom prst="flowChartDelay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AU"/>
          </a:p>
        </xdr:txBody>
      </xdr:sp>
    </xdr:grpSp>
    <xdr:clientData/>
  </xdr:twoCellAnchor>
  <xdr:twoCellAnchor>
    <xdr:from>
      <xdr:col>5</xdr:col>
      <xdr:colOff>466724</xdr:colOff>
      <xdr:row>38</xdr:row>
      <xdr:rowOff>95251</xdr:rowOff>
    </xdr:from>
    <xdr:to>
      <xdr:col>5</xdr:col>
      <xdr:colOff>1619250</xdr:colOff>
      <xdr:row>39</xdr:row>
      <xdr:rowOff>142876</xdr:rowOff>
    </xdr:to>
    <xdr:sp macro="" textlink="">
      <xdr:nvSpPr>
        <xdr:cNvPr id="134" name="TextBox 128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SpPr txBox="1"/>
      </xdr:nvSpPr>
      <xdr:spPr>
        <a:xfrm>
          <a:off x="2781299" y="4095751"/>
          <a:ext cx="1152526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0" i="0" u="none" strike="noStrike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ATIVO</a:t>
          </a:r>
          <a:r>
            <a:rPr lang="en-US" sz="1000" b="0" i="0" u="none" strike="noStrike" baseline="0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 TOTAL</a:t>
          </a:r>
          <a:endParaRPr lang="en-US" sz="1000" b="0" i="0" u="none" strike="noStrike">
            <a:solidFill>
              <a:schemeClr val="bg1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13</xdr:col>
      <xdr:colOff>1876425</xdr:colOff>
      <xdr:row>0</xdr:row>
      <xdr:rowOff>180975</xdr:rowOff>
    </xdr:from>
    <xdr:to>
      <xdr:col>14</xdr:col>
      <xdr:colOff>9525</xdr:colOff>
      <xdr:row>55</xdr:row>
      <xdr:rowOff>114300</xdr:rowOff>
    </xdr:to>
    <xdr:cxnSp macro="">
      <xdr:nvCxnSpPr>
        <xdr:cNvPr id="137" name="Conector reto 136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CxnSpPr/>
      </xdr:nvCxnSpPr>
      <xdr:spPr>
        <a:xfrm>
          <a:off x="11058525" y="180975"/>
          <a:ext cx="57150" cy="7334250"/>
        </a:xfrm>
        <a:prstGeom prst="line">
          <a:avLst/>
        </a:prstGeom>
        <a:ln w="38100">
          <a:solidFill>
            <a:srgbClr val="8EA0A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1057275</xdr:colOff>
      <xdr:row>30</xdr:row>
      <xdr:rowOff>114300</xdr:rowOff>
    </xdr:from>
    <xdr:to>
      <xdr:col>5</xdr:col>
      <xdr:colOff>1057277</xdr:colOff>
      <xdr:row>32</xdr:row>
      <xdr:rowOff>47627</xdr:rowOff>
    </xdr:to>
    <xdr:cxnSp macro="">
      <xdr:nvCxnSpPr>
        <xdr:cNvPr id="138" name="Conector reto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CxnSpPr/>
      </xdr:nvCxnSpPr>
      <xdr:spPr>
        <a:xfrm flipH="1" flipV="1">
          <a:off x="3371850" y="2600325"/>
          <a:ext cx="2" cy="314327"/>
        </a:xfrm>
        <a:prstGeom prst="line">
          <a:avLst/>
        </a:prstGeom>
        <a:ln w="38100">
          <a:solidFill>
            <a:srgbClr val="8EA0A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1038226</xdr:colOff>
      <xdr:row>32</xdr:row>
      <xdr:rowOff>38100</xdr:rowOff>
    </xdr:from>
    <xdr:to>
      <xdr:col>5</xdr:col>
      <xdr:colOff>1695450</xdr:colOff>
      <xdr:row>32</xdr:row>
      <xdr:rowOff>38100</xdr:rowOff>
    </xdr:to>
    <xdr:cxnSp macro="">
      <xdr:nvCxnSpPr>
        <xdr:cNvPr id="139" name="Conector reto 138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CxnSpPr/>
      </xdr:nvCxnSpPr>
      <xdr:spPr>
        <a:xfrm>
          <a:off x="3352801" y="2905125"/>
          <a:ext cx="657224" cy="0"/>
        </a:xfrm>
        <a:prstGeom prst="line">
          <a:avLst/>
        </a:prstGeom>
        <a:ln w="38100">
          <a:solidFill>
            <a:srgbClr val="8EA0A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495299</xdr:colOff>
      <xdr:row>26</xdr:row>
      <xdr:rowOff>123826</xdr:rowOff>
    </xdr:from>
    <xdr:to>
      <xdr:col>5</xdr:col>
      <xdr:colOff>1647825</xdr:colOff>
      <xdr:row>27</xdr:row>
      <xdr:rowOff>171451</xdr:rowOff>
    </xdr:to>
    <xdr:sp macro="" textlink="">
      <xdr:nvSpPr>
        <xdr:cNvPr id="140" name="TextBox 128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SpPr txBox="1"/>
      </xdr:nvSpPr>
      <xdr:spPr>
        <a:xfrm>
          <a:off x="2809874" y="1847851"/>
          <a:ext cx="1152526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0" i="0" u="none" strike="noStrike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(÷)</a:t>
          </a:r>
        </a:p>
      </xdr:txBody>
    </xdr:sp>
    <xdr:clientData/>
  </xdr:twoCellAnchor>
  <xdr:twoCellAnchor>
    <xdr:from>
      <xdr:col>5</xdr:col>
      <xdr:colOff>457199</xdr:colOff>
      <xdr:row>36</xdr:row>
      <xdr:rowOff>171451</xdr:rowOff>
    </xdr:from>
    <xdr:to>
      <xdr:col>5</xdr:col>
      <xdr:colOff>1609725</xdr:colOff>
      <xdr:row>38</xdr:row>
      <xdr:rowOff>28576</xdr:rowOff>
    </xdr:to>
    <xdr:sp macro="" textlink="">
      <xdr:nvSpPr>
        <xdr:cNvPr id="142" name="TextBox 128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SpPr txBox="1"/>
      </xdr:nvSpPr>
      <xdr:spPr>
        <a:xfrm>
          <a:off x="2771774" y="3790951"/>
          <a:ext cx="1152526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0" i="0" u="none" strike="noStrike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(÷)</a:t>
          </a:r>
        </a:p>
      </xdr:txBody>
    </xdr:sp>
    <xdr:clientData/>
  </xdr:twoCellAnchor>
  <xdr:twoCellAnchor>
    <xdr:from>
      <xdr:col>4</xdr:col>
      <xdr:colOff>87313</xdr:colOff>
      <xdr:row>41</xdr:row>
      <xdr:rowOff>6350</xdr:rowOff>
    </xdr:from>
    <xdr:to>
      <xdr:col>8</xdr:col>
      <xdr:colOff>9525</xdr:colOff>
      <xdr:row>41</xdr:row>
      <xdr:rowOff>19050</xdr:rowOff>
    </xdr:to>
    <xdr:cxnSp macro="">
      <xdr:nvCxnSpPr>
        <xdr:cNvPr id="143" name="Conector reto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CxnSpPr/>
      </xdr:nvCxnSpPr>
      <xdr:spPr>
        <a:xfrm>
          <a:off x="2278063" y="4578350"/>
          <a:ext cx="2951162" cy="12700"/>
        </a:xfrm>
        <a:prstGeom prst="line">
          <a:avLst/>
        </a:prstGeom>
        <a:ln w="38100">
          <a:solidFill>
            <a:srgbClr val="8EA0A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41</xdr:row>
      <xdr:rowOff>104775</xdr:rowOff>
    </xdr:from>
    <xdr:to>
      <xdr:col>5</xdr:col>
      <xdr:colOff>1533525</xdr:colOff>
      <xdr:row>42</xdr:row>
      <xdr:rowOff>180975</xdr:rowOff>
    </xdr:to>
    <xdr:sp macro="" textlink="">
      <xdr:nvSpPr>
        <xdr:cNvPr id="144" name="Retângulo de cantos arredondados 77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SpPr/>
      </xdr:nvSpPr>
      <xdr:spPr>
        <a:xfrm>
          <a:off x="2324100" y="4676775"/>
          <a:ext cx="1524000" cy="266700"/>
        </a:xfrm>
        <a:prstGeom prst="roundRect">
          <a:avLst>
            <a:gd name="adj" fmla="val 38869"/>
          </a:avLst>
        </a:prstGeom>
        <a:gradFill flip="none" rotWithShape="1">
          <a:gsLst>
            <a:gs pos="0">
              <a:srgbClr val="182955">
                <a:shade val="30000"/>
                <a:satMod val="115000"/>
              </a:srgbClr>
            </a:gs>
            <a:gs pos="100000">
              <a:srgbClr val="182955">
                <a:shade val="100000"/>
                <a:satMod val="115000"/>
              </a:srgbClr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>
            <a:latin typeface="+mj-lt"/>
          </a:endParaRPr>
        </a:p>
      </xdr:txBody>
    </xdr:sp>
    <xdr:clientData/>
  </xdr:twoCellAnchor>
  <xdr:twoCellAnchor>
    <xdr:from>
      <xdr:col>5</xdr:col>
      <xdr:colOff>76200</xdr:colOff>
      <xdr:row>41</xdr:row>
      <xdr:rowOff>95250</xdr:rowOff>
    </xdr:from>
    <xdr:to>
      <xdr:col>5</xdr:col>
      <xdr:colOff>1504950</xdr:colOff>
      <xdr:row>42</xdr:row>
      <xdr:rowOff>169310</xdr:rowOff>
    </xdr:to>
    <xdr:sp macro="" textlink="">
      <xdr:nvSpPr>
        <xdr:cNvPr id="145" name="CaixaDeTexto 78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SpPr txBox="1"/>
      </xdr:nvSpPr>
      <xdr:spPr>
        <a:xfrm>
          <a:off x="2390775" y="4667250"/>
          <a:ext cx="1428750" cy="264560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 eaLnBrk="0" hangingPunct="0">
            <a:defRPr/>
          </a:pPr>
          <a:r>
            <a:rPr lang="pt-BR" b="0">
              <a:solidFill>
                <a:schemeClr val="bg1"/>
              </a:solidFill>
              <a:latin typeface="+mj-lt"/>
              <a:ea typeface="Segoe UI" panose="020B0502040204020203" pitchFamily="34" charset="0"/>
              <a:cs typeface="Segoe UI" panose="020B0502040204020203" pitchFamily="34" charset="0"/>
            </a:rPr>
            <a:t>TOTAL</a:t>
          </a:r>
          <a:r>
            <a:rPr lang="pt-BR" b="0" baseline="0">
              <a:solidFill>
                <a:schemeClr val="bg1"/>
              </a:solidFill>
              <a:latin typeface="+mj-lt"/>
              <a:ea typeface="Segoe UI" panose="020B0502040204020203" pitchFamily="34" charset="0"/>
              <a:cs typeface="Segoe UI" panose="020B0502040204020203" pitchFamily="34" charset="0"/>
            </a:rPr>
            <a:t> DAS DÍVIDAS</a:t>
          </a:r>
          <a:endParaRPr lang="pt-BR" b="1">
            <a:solidFill>
              <a:schemeClr val="bg1"/>
            </a:solidFill>
            <a:latin typeface="+mj-lt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5</xdr:col>
      <xdr:colOff>723899</xdr:colOff>
      <xdr:row>43</xdr:row>
      <xdr:rowOff>0</xdr:rowOff>
    </xdr:from>
    <xdr:to>
      <xdr:col>5</xdr:col>
      <xdr:colOff>723901</xdr:colOff>
      <xdr:row>44</xdr:row>
      <xdr:rowOff>123827</xdr:rowOff>
    </xdr:to>
    <xdr:cxnSp macro="">
      <xdr:nvCxnSpPr>
        <xdr:cNvPr id="146" name="Conector reto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CxnSpPr/>
      </xdr:nvCxnSpPr>
      <xdr:spPr>
        <a:xfrm flipH="1" flipV="1">
          <a:off x="3038474" y="4953000"/>
          <a:ext cx="2" cy="314327"/>
        </a:xfrm>
        <a:prstGeom prst="line">
          <a:avLst/>
        </a:prstGeom>
        <a:ln w="38100">
          <a:solidFill>
            <a:srgbClr val="8EA0A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704850</xdr:colOff>
      <xdr:row>44</xdr:row>
      <xdr:rowOff>114300</xdr:rowOff>
    </xdr:from>
    <xdr:to>
      <xdr:col>5</xdr:col>
      <xdr:colOff>1676400</xdr:colOff>
      <xdr:row>44</xdr:row>
      <xdr:rowOff>114301</xdr:rowOff>
    </xdr:to>
    <xdr:cxnSp macro="">
      <xdr:nvCxnSpPr>
        <xdr:cNvPr id="147" name="Conector reto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CxnSpPr/>
      </xdr:nvCxnSpPr>
      <xdr:spPr>
        <a:xfrm flipV="1">
          <a:off x="3019425" y="5257800"/>
          <a:ext cx="971550" cy="1"/>
        </a:xfrm>
        <a:prstGeom prst="line">
          <a:avLst/>
        </a:prstGeom>
        <a:ln w="38100">
          <a:solidFill>
            <a:srgbClr val="8EA0A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42744</xdr:colOff>
      <xdr:row>46</xdr:row>
      <xdr:rowOff>28575</xdr:rowOff>
    </xdr:from>
    <xdr:to>
      <xdr:col>7</xdr:col>
      <xdr:colOff>295275</xdr:colOff>
      <xdr:row>46</xdr:row>
      <xdr:rowOff>100130</xdr:rowOff>
    </xdr:to>
    <xdr:sp macro="" textlink="">
      <xdr:nvSpPr>
        <xdr:cNvPr id="148" name="Retângulo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SpPr/>
      </xdr:nvSpPr>
      <xdr:spPr>
        <a:xfrm rot="5400000">
          <a:off x="2619257" y="3033712"/>
          <a:ext cx="71555" cy="5110281"/>
        </a:xfrm>
        <a:prstGeom prst="rect">
          <a:avLst/>
        </a:prstGeom>
        <a:gradFill flip="none" rotWithShape="1">
          <a:gsLst>
            <a:gs pos="0">
              <a:srgbClr val="002254"/>
            </a:gs>
            <a:gs pos="97000">
              <a:srgbClr val="005EA4"/>
            </a:gs>
            <a:gs pos="50000">
              <a:srgbClr val="005086"/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/>
        </a:p>
      </xdr:txBody>
    </xdr:sp>
    <xdr:clientData/>
  </xdr:twoCellAnchor>
  <xdr:twoCellAnchor>
    <xdr:from>
      <xdr:col>2</xdr:col>
      <xdr:colOff>666750</xdr:colOff>
      <xdr:row>46</xdr:row>
      <xdr:rowOff>161925</xdr:rowOff>
    </xdr:from>
    <xdr:to>
      <xdr:col>5</xdr:col>
      <xdr:colOff>485775</xdr:colOff>
      <xdr:row>48</xdr:row>
      <xdr:rowOff>57150</xdr:rowOff>
    </xdr:to>
    <xdr:sp macro="" textlink="">
      <xdr:nvSpPr>
        <xdr:cNvPr id="149" name="Retângulo de cantos arredondados 24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SpPr/>
      </xdr:nvSpPr>
      <xdr:spPr>
        <a:xfrm>
          <a:off x="771525" y="5686425"/>
          <a:ext cx="2028825" cy="276225"/>
        </a:xfrm>
        <a:prstGeom prst="roundRect">
          <a:avLst>
            <a:gd name="adj" fmla="val 38869"/>
          </a:avLst>
        </a:prstGeom>
        <a:gradFill flip="none" rotWithShape="1">
          <a:gsLst>
            <a:gs pos="0">
              <a:srgbClr val="42ADE2">
                <a:shade val="30000"/>
                <a:satMod val="115000"/>
              </a:srgbClr>
            </a:gs>
            <a:gs pos="50000">
              <a:srgbClr val="42ADE2">
                <a:shade val="67500"/>
                <a:satMod val="115000"/>
              </a:srgbClr>
            </a:gs>
            <a:gs pos="100000">
              <a:srgbClr val="42ADE2">
                <a:shade val="100000"/>
                <a:satMod val="115000"/>
              </a:srgbClr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>
            <a:latin typeface="+mj-lt"/>
          </a:endParaRPr>
        </a:p>
      </xdr:txBody>
    </xdr:sp>
    <xdr:clientData/>
  </xdr:twoCellAnchor>
  <xdr:twoCellAnchor>
    <xdr:from>
      <xdr:col>2</xdr:col>
      <xdr:colOff>1028701</xdr:colOff>
      <xdr:row>46</xdr:row>
      <xdr:rowOff>152400</xdr:rowOff>
    </xdr:from>
    <xdr:to>
      <xdr:col>5</xdr:col>
      <xdr:colOff>57151</xdr:colOff>
      <xdr:row>48</xdr:row>
      <xdr:rowOff>35960</xdr:rowOff>
    </xdr:to>
    <xdr:sp macro="" textlink="">
      <xdr:nvSpPr>
        <xdr:cNvPr id="151" name="CaixaDeTexto 25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SpPr txBox="1"/>
      </xdr:nvSpPr>
      <xdr:spPr>
        <a:xfrm>
          <a:off x="1133476" y="5676900"/>
          <a:ext cx="1238250" cy="264560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eaLnBrk="0" hangingPunct="0">
            <a:defRPr/>
          </a:pPr>
          <a:r>
            <a:rPr lang="pt-BR" b="0">
              <a:solidFill>
                <a:schemeClr val="bg1"/>
              </a:solidFill>
              <a:latin typeface="+mj-lt"/>
              <a:ea typeface="Segoe UI" panose="020B0502040204020203" pitchFamily="34" charset="0"/>
              <a:cs typeface="Segoe UI" panose="020B0502040204020203" pitchFamily="34" charset="0"/>
            </a:rPr>
            <a:t>CAPITAL</a:t>
          </a:r>
          <a:r>
            <a:rPr lang="pt-BR" b="0" baseline="0">
              <a:solidFill>
                <a:schemeClr val="bg1"/>
              </a:solidFill>
              <a:latin typeface="+mj-lt"/>
              <a:ea typeface="Segoe UI" panose="020B0502040204020203" pitchFamily="34" charset="0"/>
              <a:cs typeface="Segoe UI" panose="020B0502040204020203" pitchFamily="34" charset="0"/>
            </a:rPr>
            <a:t> PRÓPRIO</a:t>
          </a:r>
          <a:endParaRPr lang="pt-BR" b="1">
            <a:solidFill>
              <a:schemeClr val="bg1"/>
            </a:solidFill>
            <a:latin typeface="+mj-lt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2</xdr:col>
      <xdr:colOff>914400</xdr:colOff>
      <xdr:row>48</xdr:row>
      <xdr:rowOff>34931</xdr:rowOff>
    </xdr:from>
    <xdr:to>
      <xdr:col>2</xdr:col>
      <xdr:colOff>915989</xdr:colOff>
      <xdr:row>51</xdr:row>
      <xdr:rowOff>28575</xdr:rowOff>
    </xdr:to>
    <xdr:cxnSp macro="">
      <xdr:nvCxnSpPr>
        <xdr:cNvPr id="152" name="Conector reto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CxnSpPr/>
      </xdr:nvCxnSpPr>
      <xdr:spPr>
        <a:xfrm flipV="1">
          <a:off x="1019175" y="5940431"/>
          <a:ext cx="1589" cy="536569"/>
        </a:xfrm>
        <a:prstGeom prst="line">
          <a:avLst/>
        </a:prstGeom>
        <a:ln w="38100">
          <a:solidFill>
            <a:srgbClr val="8EA0A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542925</xdr:colOff>
      <xdr:row>48</xdr:row>
      <xdr:rowOff>9526</xdr:rowOff>
    </xdr:from>
    <xdr:to>
      <xdr:col>6</xdr:col>
      <xdr:colOff>276225</xdr:colOff>
      <xdr:row>53</xdr:row>
      <xdr:rowOff>161925</xdr:rowOff>
    </xdr:to>
    <xdr:sp macro="" textlink="">
      <xdr:nvSpPr>
        <xdr:cNvPr id="153" name="Retângulo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SpPr/>
      </xdr:nvSpPr>
      <xdr:spPr>
        <a:xfrm>
          <a:off x="2971800" y="6105526"/>
          <a:ext cx="1447800" cy="1076324"/>
        </a:xfrm>
        <a:prstGeom prst="rect">
          <a:avLst/>
        </a:prstGeom>
        <a:solidFill>
          <a:srgbClr val="5D6F73">
            <a:alpha val="2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0" hangingPunct="0">
            <a:defRPr/>
          </a:pPr>
          <a:endParaRPr lang="pt-BR">
            <a:latin typeface="+mj-lt"/>
          </a:endParaRPr>
        </a:p>
      </xdr:txBody>
    </xdr:sp>
    <xdr:clientData/>
  </xdr:twoCellAnchor>
  <xdr:twoCellAnchor>
    <xdr:from>
      <xdr:col>5</xdr:col>
      <xdr:colOff>685801</xdr:colOff>
      <xdr:row>49</xdr:row>
      <xdr:rowOff>9525</xdr:rowOff>
    </xdr:from>
    <xdr:to>
      <xdr:col>6</xdr:col>
      <xdr:colOff>342901</xdr:colOff>
      <xdr:row>52</xdr:row>
      <xdr:rowOff>133514</xdr:rowOff>
    </xdr:to>
    <xdr:sp macro="" textlink="">
      <xdr:nvSpPr>
        <xdr:cNvPr id="155" name="CaixaDeTexto 42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SpPr txBox="1"/>
      </xdr:nvSpPr>
      <xdr:spPr>
        <a:xfrm>
          <a:off x="3000376" y="6105525"/>
          <a:ext cx="1371600" cy="666914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marL="180975" indent="-180975" eaLnBrk="0" hangingPunct="0">
            <a:spcBef>
              <a:spcPts val="600"/>
            </a:spcBef>
            <a:buClr>
              <a:srgbClr val="5D6F73"/>
            </a:buClr>
            <a:buFont typeface="Courier New" panose="02070309020205020404" pitchFamily="49" charset="0"/>
            <a:buChar char="o"/>
            <a:defRPr/>
          </a:pPr>
          <a:r>
            <a:rPr lang="pt-BR" sz="1000">
              <a:solidFill>
                <a:srgbClr val="002060"/>
              </a:solidFill>
              <a:latin typeface="+mj-lt"/>
              <a:ea typeface="Segoe UI" panose="020B0502040204020203" pitchFamily="34" charset="0"/>
              <a:cs typeface="Segoe UI" panose="020B0502040204020203" pitchFamily="34" charset="0"/>
            </a:rPr>
            <a:t>Cálculo.:</a:t>
          </a:r>
        </a:p>
        <a:p>
          <a:pPr marL="0" indent="0" eaLnBrk="0" hangingPunct="0">
            <a:spcBef>
              <a:spcPts val="600"/>
            </a:spcBef>
            <a:buClr>
              <a:srgbClr val="5D6F73"/>
            </a:buClr>
            <a:buFontTx/>
            <a:buNone/>
            <a:defRPr/>
          </a:pPr>
          <a:r>
            <a:rPr lang="pt-BR" sz="1000">
              <a:solidFill>
                <a:srgbClr val="002060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Investimentos</a:t>
          </a:r>
          <a:r>
            <a:rPr lang="pt-BR" sz="1000" baseline="0">
              <a:solidFill>
                <a:srgbClr val="002060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( - ) Empréstimos</a:t>
          </a:r>
          <a:endParaRPr lang="pt-BR" sz="1000">
            <a:solidFill>
              <a:srgbClr val="002060"/>
            </a:solidFill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2</xdr:col>
      <xdr:colOff>895350</xdr:colOff>
      <xdr:row>51</xdr:row>
      <xdr:rowOff>85725</xdr:rowOff>
    </xdr:from>
    <xdr:to>
      <xdr:col>2</xdr:col>
      <xdr:colOff>1466850</xdr:colOff>
      <xdr:row>51</xdr:row>
      <xdr:rowOff>85728</xdr:rowOff>
    </xdr:to>
    <xdr:cxnSp macro="">
      <xdr:nvCxnSpPr>
        <xdr:cNvPr id="159" name="Conector reto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CxnSpPr/>
      </xdr:nvCxnSpPr>
      <xdr:spPr>
        <a:xfrm flipV="1">
          <a:off x="1000125" y="6534150"/>
          <a:ext cx="571500" cy="3"/>
        </a:xfrm>
        <a:prstGeom prst="line">
          <a:avLst/>
        </a:prstGeom>
        <a:ln w="38100">
          <a:solidFill>
            <a:srgbClr val="8EA0A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28</xdr:row>
      <xdr:rowOff>66675</xdr:rowOff>
    </xdr:from>
    <xdr:to>
      <xdr:col>9</xdr:col>
      <xdr:colOff>76200</xdr:colOff>
      <xdr:row>29</xdr:row>
      <xdr:rowOff>142875</xdr:rowOff>
    </xdr:to>
    <xdr:sp macro="" textlink="">
      <xdr:nvSpPr>
        <xdr:cNvPr id="163" name="Retângulo de cantos arredondados 77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SpPr/>
      </xdr:nvSpPr>
      <xdr:spPr>
        <a:xfrm>
          <a:off x="5448300" y="2362200"/>
          <a:ext cx="1524000" cy="266700"/>
        </a:xfrm>
        <a:prstGeom prst="roundRect">
          <a:avLst>
            <a:gd name="adj" fmla="val 38869"/>
          </a:avLst>
        </a:prstGeom>
        <a:gradFill flip="none" rotWithShape="1">
          <a:gsLst>
            <a:gs pos="0">
              <a:srgbClr val="182955">
                <a:shade val="30000"/>
                <a:satMod val="115000"/>
              </a:srgbClr>
            </a:gs>
            <a:gs pos="100000">
              <a:srgbClr val="182955">
                <a:shade val="100000"/>
                <a:satMod val="115000"/>
              </a:srgbClr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>
            <a:latin typeface="+mj-lt"/>
          </a:endParaRPr>
        </a:p>
      </xdr:txBody>
    </xdr:sp>
    <xdr:clientData/>
  </xdr:twoCellAnchor>
  <xdr:twoCellAnchor>
    <xdr:from>
      <xdr:col>8</xdr:col>
      <xdr:colOff>95250</xdr:colOff>
      <xdr:row>28</xdr:row>
      <xdr:rowOff>47625</xdr:rowOff>
    </xdr:from>
    <xdr:to>
      <xdr:col>8</xdr:col>
      <xdr:colOff>1524000</xdr:colOff>
      <xdr:row>29</xdr:row>
      <xdr:rowOff>121685</xdr:rowOff>
    </xdr:to>
    <xdr:sp macro="" textlink="">
      <xdr:nvSpPr>
        <xdr:cNvPr id="164" name="CaixaDeTexto 78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SpPr txBox="1"/>
      </xdr:nvSpPr>
      <xdr:spPr>
        <a:xfrm>
          <a:off x="5429250" y="2343150"/>
          <a:ext cx="1428750" cy="264560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 eaLnBrk="0" hangingPunct="0">
            <a:defRPr/>
          </a:pPr>
          <a:r>
            <a:rPr lang="pt-BR" b="0">
              <a:solidFill>
                <a:schemeClr val="bg1"/>
              </a:solidFill>
              <a:latin typeface="+mj-lt"/>
              <a:ea typeface="Segoe UI" panose="020B0502040204020203" pitchFamily="34" charset="0"/>
              <a:cs typeface="Segoe UI" panose="020B0502040204020203" pitchFamily="34" charset="0"/>
            </a:rPr>
            <a:t>MARGEM DE LUCRO</a:t>
          </a:r>
          <a:endParaRPr lang="pt-BR" b="1">
            <a:solidFill>
              <a:schemeClr val="bg1"/>
            </a:solidFill>
            <a:latin typeface="+mj-lt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8</xdr:col>
      <xdr:colOff>276224</xdr:colOff>
      <xdr:row>29</xdr:row>
      <xdr:rowOff>152401</xdr:rowOff>
    </xdr:from>
    <xdr:to>
      <xdr:col>8</xdr:col>
      <xdr:colOff>1428750</xdr:colOff>
      <xdr:row>31</xdr:row>
      <xdr:rowOff>9526</xdr:rowOff>
    </xdr:to>
    <xdr:sp macro="" textlink="">
      <xdr:nvSpPr>
        <xdr:cNvPr id="165" name="TextBox 128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SpPr txBox="1"/>
      </xdr:nvSpPr>
      <xdr:spPr>
        <a:xfrm>
          <a:off x="5610224" y="2638426"/>
          <a:ext cx="1152526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0" i="0" u="none" strike="noStrike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X</a:t>
          </a:r>
        </a:p>
      </xdr:txBody>
    </xdr:sp>
    <xdr:clientData/>
  </xdr:twoCellAnchor>
  <xdr:twoCellAnchor>
    <xdr:from>
      <xdr:col>8</xdr:col>
      <xdr:colOff>95250</xdr:colOff>
      <xdr:row>31</xdr:row>
      <xdr:rowOff>171450</xdr:rowOff>
    </xdr:from>
    <xdr:to>
      <xdr:col>9</xdr:col>
      <xdr:colOff>57150</xdr:colOff>
      <xdr:row>33</xdr:row>
      <xdr:rowOff>57150</xdr:rowOff>
    </xdr:to>
    <xdr:sp macro="" textlink="">
      <xdr:nvSpPr>
        <xdr:cNvPr id="166" name="Retângulo de cantos arredondados 77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SpPr/>
      </xdr:nvSpPr>
      <xdr:spPr>
        <a:xfrm>
          <a:off x="5429250" y="3038475"/>
          <a:ext cx="1524000" cy="266700"/>
        </a:xfrm>
        <a:prstGeom prst="roundRect">
          <a:avLst>
            <a:gd name="adj" fmla="val 38869"/>
          </a:avLst>
        </a:prstGeom>
        <a:gradFill flip="none" rotWithShape="1">
          <a:gsLst>
            <a:gs pos="0">
              <a:srgbClr val="182955">
                <a:shade val="30000"/>
                <a:satMod val="115000"/>
              </a:srgbClr>
            </a:gs>
            <a:gs pos="100000">
              <a:srgbClr val="182955">
                <a:shade val="100000"/>
                <a:satMod val="115000"/>
              </a:srgbClr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>
            <a:latin typeface="+mj-lt"/>
          </a:endParaRPr>
        </a:p>
      </xdr:txBody>
    </xdr:sp>
    <xdr:clientData/>
  </xdr:twoCellAnchor>
  <xdr:twoCellAnchor>
    <xdr:from>
      <xdr:col>8</xdr:col>
      <xdr:colOff>47624</xdr:colOff>
      <xdr:row>31</xdr:row>
      <xdr:rowOff>161925</xdr:rowOff>
    </xdr:from>
    <xdr:to>
      <xdr:col>9</xdr:col>
      <xdr:colOff>95249</xdr:colOff>
      <xdr:row>33</xdr:row>
      <xdr:rowOff>43817</xdr:rowOff>
    </xdr:to>
    <xdr:sp macro="" textlink="">
      <xdr:nvSpPr>
        <xdr:cNvPr id="167" name="CaixaDeTexto 78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SpPr txBox="1"/>
      </xdr:nvSpPr>
      <xdr:spPr>
        <a:xfrm>
          <a:off x="5381624" y="3028950"/>
          <a:ext cx="1609725" cy="26289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 eaLnBrk="0" hangingPunct="0">
            <a:defRPr/>
          </a:pPr>
          <a:r>
            <a:rPr lang="pt-BR" sz="1000" b="0">
              <a:solidFill>
                <a:schemeClr val="bg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GIRO DO</a:t>
          </a:r>
          <a:r>
            <a:rPr lang="pt-BR" sz="1000" b="0" baseline="0">
              <a:solidFill>
                <a:schemeClr val="bg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INVESTIMENTO</a:t>
          </a:r>
          <a:endParaRPr lang="pt-BR" sz="1000" b="1">
            <a:solidFill>
              <a:schemeClr val="bg1"/>
            </a:solidFill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11</xdr:col>
      <xdr:colOff>161924</xdr:colOff>
      <xdr:row>29</xdr:row>
      <xdr:rowOff>142875</xdr:rowOff>
    </xdr:from>
    <xdr:to>
      <xdr:col>13</xdr:col>
      <xdr:colOff>495300</xdr:colOff>
      <xdr:row>31</xdr:row>
      <xdr:rowOff>171451</xdr:rowOff>
    </xdr:to>
    <xdr:sp macro="" textlink="">
      <xdr:nvSpPr>
        <xdr:cNvPr id="168" name="Retângulo de cantos arredondados 63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SpPr/>
      </xdr:nvSpPr>
      <xdr:spPr>
        <a:xfrm>
          <a:off x="7829549" y="2628900"/>
          <a:ext cx="1847851" cy="409576"/>
        </a:xfrm>
        <a:prstGeom prst="roundRect">
          <a:avLst>
            <a:gd name="adj" fmla="val 38869"/>
          </a:avLst>
        </a:prstGeom>
        <a:gradFill flip="none" rotWithShape="1">
          <a:gsLst>
            <a:gs pos="0">
              <a:srgbClr val="5D6F73"/>
            </a:gs>
            <a:gs pos="99000">
              <a:srgbClr val="9EADB0"/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>
            <a:latin typeface="+mj-lt"/>
          </a:endParaRPr>
        </a:p>
      </xdr:txBody>
    </xdr:sp>
    <xdr:clientData/>
  </xdr:twoCellAnchor>
  <xdr:twoCellAnchor>
    <xdr:from>
      <xdr:col>11</xdr:col>
      <xdr:colOff>142876</xdr:colOff>
      <xdr:row>30</xdr:row>
      <xdr:rowOff>9525</xdr:rowOff>
    </xdr:from>
    <xdr:to>
      <xdr:col>13</xdr:col>
      <xdr:colOff>542925</xdr:colOff>
      <xdr:row>31</xdr:row>
      <xdr:rowOff>81917</xdr:rowOff>
    </xdr:to>
    <xdr:sp macro="" textlink="">
      <xdr:nvSpPr>
        <xdr:cNvPr id="169" name="CaixaDeTexto 64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SpPr txBox="1"/>
      </xdr:nvSpPr>
      <xdr:spPr>
        <a:xfrm>
          <a:off x="7810501" y="2686050"/>
          <a:ext cx="1914524" cy="26289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eaLnBrk="0" hangingPunct="0">
            <a:defRPr/>
          </a:pPr>
          <a:r>
            <a:rPr lang="pt-BR" sz="1000" b="0">
              <a:solidFill>
                <a:schemeClr val="bg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RETORNO</a:t>
          </a:r>
          <a:r>
            <a:rPr lang="pt-BR" sz="1000" b="0" baseline="0">
              <a:solidFill>
                <a:schemeClr val="bg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S/ INVESTIMENTOS</a:t>
          </a:r>
          <a:endParaRPr lang="pt-BR" sz="1000" b="1">
            <a:solidFill>
              <a:schemeClr val="bg1"/>
            </a:solidFill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8</xdr:col>
      <xdr:colOff>85725</xdr:colOff>
      <xdr:row>34</xdr:row>
      <xdr:rowOff>47625</xdr:rowOff>
    </xdr:from>
    <xdr:to>
      <xdr:col>9</xdr:col>
      <xdr:colOff>47625</xdr:colOff>
      <xdr:row>35</xdr:row>
      <xdr:rowOff>123825</xdr:rowOff>
    </xdr:to>
    <xdr:sp macro="" textlink="">
      <xdr:nvSpPr>
        <xdr:cNvPr id="171" name="Retângulo de cantos arredondados 77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SpPr/>
      </xdr:nvSpPr>
      <xdr:spPr>
        <a:xfrm>
          <a:off x="5419725" y="3476625"/>
          <a:ext cx="1524000" cy="266700"/>
        </a:xfrm>
        <a:prstGeom prst="roundRect">
          <a:avLst>
            <a:gd name="adj" fmla="val 38869"/>
          </a:avLst>
        </a:prstGeom>
        <a:gradFill flip="none" rotWithShape="1">
          <a:gsLst>
            <a:gs pos="0">
              <a:srgbClr val="182955">
                <a:shade val="30000"/>
                <a:satMod val="115000"/>
              </a:srgbClr>
            </a:gs>
            <a:gs pos="100000">
              <a:srgbClr val="182955">
                <a:shade val="100000"/>
                <a:satMod val="115000"/>
              </a:srgbClr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>
            <a:latin typeface="+mj-lt"/>
          </a:endParaRPr>
        </a:p>
      </xdr:txBody>
    </xdr:sp>
    <xdr:clientData/>
  </xdr:twoCellAnchor>
  <xdr:twoCellAnchor>
    <xdr:from>
      <xdr:col>8</xdr:col>
      <xdr:colOff>104775</xdr:colOff>
      <xdr:row>34</xdr:row>
      <xdr:rowOff>38100</xdr:rowOff>
    </xdr:from>
    <xdr:to>
      <xdr:col>8</xdr:col>
      <xdr:colOff>1533525</xdr:colOff>
      <xdr:row>35</xdr:row>
      <xdr:rowOff>112160</xdr:rowOff>
    </xdr:to>
    <xdr:sp macro="" textlink="">
      <xdr:nvSpPr>
        <xdr:cNvPr id="172" name="CaixaDeTexto 78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SpPr txBox="1"/>
      </xdr:nvSpPr>
      <xdr:spPr>
        <a:xfrm>
          <a:off x="5438775" y="3467100"/>
          <a:ext cx="1428750" cy="264560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 eaLnBrk="0" hangingPunct="0">
            <a:defRPr/>
          </a:pPr>
          <a:r>
            <a:rPr lang="pt-BR" b="0">
              <a:solidFill>
                <a:schemeClr val="bg1"/>
              </a:solidFill>
              <a:latin typeface="+mj-lt"/>
              <a:ea typeface="Segoe UI" panose="020B0502040204020203" pitchFamily="34" charset="0"/>
              <a:cs typeface="Segoe UI" panose="020B0502040204020203" pitchFamily="34" charset="0"/>
            </a:rPr>
            <a:t>TOTAL DE ATIVOS</a:t>
          </a:r>
          <a:endParaRPr lang="pt-BR" b="1">
            <a:solidFill>
              <a:schemeClr val="bg1"/>
            </a:solidFill>
            <a:latin typeface="+mj-lt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8</xdr:col>
      <xdr:colOff>161924</xdr:colOff>
      <xdr:row>35</xdr:row>
      <xdr:rowOff>152401</xdr:rowOff>
    </xdr:from>
    <xdr:to>
      <xdr:col>8</xdr:col>
      <xdr:colOff>1314450</xdr:colOff>
      <xdr:row>37</xdr:row>
      <xdr:rowOff>9526</xdr:rowOff>
    </xdr:to>
    <xdr:sp macro="" textlink="">
      <xdr:nvSpPr>
        <xdr:cNvPr id="173" name="TextBox 128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SpPr txBox="1"/>
      </xdr:nvSpPr>
      <xdr:spPr>
        <a:xfrm>
          <a:off x="5495924" y="3771901"/>
          <a:ext cx="1152526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0" i="0" u="none" strike="noStrike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(÷)</a:t>
          </a:r>
        </a:p>
      </xdr:txBody>
    </xdr:sp>
    <xdr:clientData/>
  </xdr:twoCellAnchor>
  <xdr:twoCellAnchor>
    <xdr:from>
      <xdr:col>8</xdr:col>
      <xdr:colOff>85725</xdr:colOff>
      <xdr:row>37</xdr:row>
      <xdr:rowOff>95250</xdr:rowOff>
    </xdr:from>
    <xdr:to>
      <xdr:col>9</xdr:col>
      <xdr:colOff>47625</xdr:colOff>
      <xdr:row>38</xdr:row>
      <xdr:rowOff>171450</xdr:rowOff>
    </xdr:to>
    <xdr:sp macro="" textlink="">
      <xdr:nvSpPr>
        <xdr:cNvPr id="175" name="Retângulo de cantos arredondados 77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SpPr/>
      </xdr:nvSpPr>
      <xdr:spPr>
        <a:xfrm>
          <a:off x="5419725" y="4095750"/>
          <a:ext cx="1524000" cy="266700"/>
        </a:xfrm>
        <a:prstGeom prst="roundRect">
          <a:avLst>
            <a:gd name="adj" fmla="val 38869"/>
          </a:avLst>
        </a:prstGeom>
        <a:gradFill flip="none" rotWithShape="1">
          <a:gsLst>
            <a:gs pos="0">
              <a:srgbClr val="182955">
                <a:shade val="30000"/>
                <a:satMod val="115000"/>
              </a:srgbClr>
            </a:gs>
            <a:gs pos="100000">
              <a:srgbClr val="182955">
                <a:shade val="100000"/>
                <a:satMod val="115000"/>
              </a:srgbClr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>
            <a:latin typeface="+mj-lt"/>
          </a:endParaRPr>
        </a:p>
      </xdr:txBody>
    </xdr:sp>
    <xdr:clientData/>
  </xdr:twoCellAnchor>
  <xdr:twoCellAnchor>
    <xdr:from>
      <xdr:col>8</xdr:col>
      <xdr:colOff>85725</xdr:colOff>
      <xdr:row>37</xdr:row>
      <xdr:rowOff>85725</xdr:rowOff>
    </xdr:from>
    <xdr:to>
      <xdr:col>8</xdr:col>
      <xdr:colOff>1514475</xdr:colOff>
      <xdr:row>38</xdr:row>
      <xdr:rowOff>159785</xdr:rowOff>
    </xdr:to>
    <xdr:sp macro="" textlink="">
      <xdr:nvSpPr>
        <xdr:cNvPr id="176" name="CaixaDeTexto 78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SpPr txBox="1"/>
      </xdr:nvSpPr>
      <xdr:spPr>
        <a:xfrm>
          <a:off x="5419725" y="4086225"/>
          <a:ext cx="1428750" cy="264560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algn="ctr" eaLnBrk="0" hangingPunct="0">
            <a:defRPr/>
          </a:pPr>
          <a:r>
            <a:rPr lang="pt-BR" b="0">
              <a:solidFill>
                <a:schemeClr val="bg1"/>
              </a:solidFill>
              <a:latin typeface="+mj-lt"/>
              <a:ea typeface="Segoe UI" panose="020B0502040204020203" pitchFamily="34" charset="0"/>
              <a:cs typeface="Segoe UI" panose="020B0502040204020203" pitchFamily="34" charset="0"/>
            </a:rPr>
            <a:t>CAPITAL PRÓPRIO</a:t>
          </a:r>
          <a:endParaRPr lang="pt-BR" b="1">
            <a:solidFill>
              <a:schemeClr val="bg1"/>
            </a:solidFill>
            <a:latin typeface="+mj-lt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11</xdr:col>
      <xdr:colOff>171449</xdr:colOff>
      <xdr:row>35</xdr:row>
      <xdr:rowOff>142875</xdr:rowOff>
    </xdr:from>
    <xdr:to>
      <xdr:col>13</xdr:col>
      <xdr:colOff>504825</xdr:colOff>
      <xdr:row>37</xdr:row>
      <xdr:rowOff>171451</xdr:rowOff>
    </xdr:to>
    <xdr:sp macro="" textlink="">
      <xdr:nvSpPr>
        <xdr:cNvPr id="179" name="Retângulo de cantos arredondados 63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SpPr/>
      </xdr:nvSpPr>
      <xdr:spPr>
        <a:xfrm>
          <a:off x="7839074" y="3762375"/>
          <a:ext cx="1847851" cy="409576"/>
        </a:xfrm>
        <a:prstGeom prst="roundRect">
          <a:avLst>
            <a:gd name="adj" fmla="val 38869"/>
          </a:avLst>
        </a:prstGeom>
        <a:gradFill flip="none" rotWithShape="1">
          <a:gsLst>
            <a:gs pos="0">
              <a:srgbClr val="5D6F73"/>
            </a:gs>
            <a:gs pos="99000">
              <a:srgbClr val="9EADB0"/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>
            <a:latin typeface="+mj-lt"/>
          </a:endParaRPr>
        </a:p>
      </xdr:txBody>
    </xdr:sp>
    <xdr:clientData/>
  </xdr:twoCellAnchor>
  <xdr:twoCellAnchor>
    <xdr:from>
      <xdr:col>11</xdr:col>
      <xdr:colOff>142876</xdr:colOff>
      <xdr:row>36</xdr:row>
      <xdr:rowOff>19050</xdr:rowOff>
    </xdr:from>
    <xdr:to>
      <xdr:col>13</xdr:col>
      <xdr:colOff>542925</xdr:colOff>
      <xdr:row>37</xdr:row>
      <xdr:rowOff>91442</xdr:rowOff>
    </xdr:to>
    <xdr:sp macro="" textlink="">
      <xdr:nvSpPr>
        <xdr:cNvPr id="180" name="CaixaDeTexto 64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SpPr txBox="1"/>
      </xdr:nvSpPr>
      <xdr:spPr>
        <a:xfrm>
          <a:off x="7810501" y="3829050"/>
          <a:ext cx="1914524" cy="26289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eaLnBrk="0" hangingPunct="0">
            <a:defRPr/>
          </a:pPr>
          <a:r>
            <a:rPr lang="pt-BR" sz="1000" b="0">
              <a:solidFill>
                <a:schemeClr val="bg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ALAVANCAGEM FINANCEIRA</a:t>
          </a:r>
          <a:endParaRPr lang="pt-BR" sz="1000" b="1">
            <a:solidFill>
              <a:schemeClr val="bg1"/>
            </a:solidFill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8</xdr:col>
      <xdr:colOff>57150</xdr:colOff>
      <xdr:row>43</xdr:row>
      <xdr:rowOff>161925</xdr:rowOff>
    </xdr:from>
    <xdr:to>
      <xdr:col>13</xdr:col>
      <xdr:colOff>1620838</xdr:colOff>
      <xdr:row>53</xdr:row>
      <xdr:rowOff>171450</xdr:rowOff>
    </xdr:to>
    <xdr:sp macro="" textlink="">
      <xdr:nvSpPr>
        <xdr:cNvPr id="181" name="Retângulo de cantos arredondados 8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SpPr/>
      </xdr:nvSpPr>
      <xdr:spPr>
        <a:xfrm>
          <a:off x="5391150" y="5305425"/>
          <a:ext cx="5411788" cy="1885950"/>
        </a:xfrm>
        <a:prstGeom prst="roundRect">
          <a:avLst>
            <a:gd name="adj" fmla="val 8468"/>
          </a:avLst>
        </a:prstGeom>
        <a:noFill/>
        <a:ln w="19050">
          <a:solidFill>
            <a:srgbClr val="00548B"/>
          </a:solidFill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0" hangingPunct="0">
            <a:defRPr/>
          </a:pPr>
          <a:endParaRPr lang="pt-BR">
            <a:latin typeface="+mj-lt"/>
          </a:endParaRPr>
        </a:p>
      </xdr:txBody>
    </xdr:sp>
    <xdr:clientData/>
  </xdr:twoCellAnchor>
  <xdr:twoCellAnchor>
    <xdr:from>
      <xdr:col>8</xdr:col>
      <xdr:colOff>209550</xdr:colOff>
      <xdr:row>44</xdr:row>
      <xdr:rowOff>123825</xdr:rowOff>
    </xdr:from>
    <xdr:to>
      <xdr:col>10</xdr:col>
      <xdr:colOff>352426</xdr:colOff>
      <xdr:row>46</xdr:row>
      <xdr:rowOff>152401</xdr:rowOff>
    </xdr:to>
    <xdr:sp macro="" textlink="">
      <xdr:nvSpPr>
        <xdr:cNvPr id="182" name="Retângulo de cantos arredondados 63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SpPr/>
      </xdr:nvSpPr>
      <xdr:spPr>
        <a:xfrm>
          <a:off x="5543550" y="5457825"/>
          <a:ext cx="1847851" cy="409576"/>
        </a:xfrm>
        <a:prstGeom prst="roundRect">
          <a:avLst>
            <a:gd name="adj" fmla="val 38869"/>
          </a:avLst>
        </a:prstGeom>
        <a:gradFill flip="none" rotWithShape="1">
          <a:gsLst>
            <a:gs pos="0">
              <a:srgbClr val="5D6F73"/>
            </a:gs>
            <a:gs pos="99000">
              <a:srgbClr val="9EADB0"/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>
            <a:latin typeface="+mj-lt"/>
          </a:endParaRPr>
        </a:p>
      </xdr:txBody>
    </xdr:sp>
    <xdr:clientData/>
  </xdr:twoCellAnchor>
  <xdr:twoCellAnchor>
    <xdr:from>
      <xdr:col>8</xdr:col>
      <xdr:colOff>190499</xdr:colOff>
      <xdr:row>51</xdr:row>
      <xdr:rowOff>9525</xdr:rowOff>
    </xdr:from>
    <xdr:to>
      <xdr:col>10</xdr:col>
      <xdr:colOff>333375</xdr:colOff>
      <xdr:row>53</xdr:row>
      <xdr:rowOff>38101</xdr:rowOff>
    </xdr:to>
    <xdr:sp macro="" textlink="">
      <xdr:nvSpPr>
        <xdr:cNvPr id="183" name="Retângulo de cantos arredondados 63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SpPr/>
      </xdr:nvSpPr>
      <xdr:spPr>
        <a:xfrm>
          <a:off x="5524499" y="6648450"/>
          <a:ext cx="1847851" cy="409576"/>
        </a:xfrm>
        <a:prstGeom prst="roundRect">
          <a:avLst>
            <a:gd name="adj" fmla="val 38869"/>
          </a:avLst>
        </a:prstGeom>
        <a:gradFill flip="none" rotWithShape="1">
          <a:gsLst>
            <a:gs pos="0">
              <a:srgbClr val="5D6F73"/>
            </a:gs>
            <a:gs pos="99000">
              <a:srgbClr val="9EADB0"/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>
            <a:latin typeface="+mj-lt"/>
          </a:endParaRPr>
        </a:p>
      </xdr:txBody>
    </xdr:sp>
    <xdr:clientData/>
  </xdr:twoCellAnchor>
  <xdr:twoCellAnchor>
    <xdr:from>
      <xdr:col>8</xdr:col>
      <xdr:colOff>495299</xdr:colOff>
      <xdr:row>47</xdr:row>
      <xdr:rowOff>152401</xdr:rowOff>
    </xdr:from>
    <xdr:to>
      <xdr:col>9</xdr:col>
      <xdr:colOff>85725</xdr:colOff>
      <xdr:row>49</xdr:row>
      <xdr:rowOff>9526</xdr:rowOff>
    </xdr:to>
    <xdr:sp macro="" textlink="">
      <xdr:nvSpPr>
        <xdr:cNvPr id="184" name="TextBox 128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SpPr txBox="1"/>
      </xdr:nvSpPr>
      <xdr:spPr>
        <a:xfrm>
          <a:off x="5829299" y="6057901"/>
          <a:ext cx="1152526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0" i="0" u="none" strike="noStrike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X</a:t>
          </a:r>
        </a:p>
      </xdr:txBody>
    </xdr:sp>
    <xdr:clientData/>
  </xdr:twoCellAnchor>
  <xdr:twoCellAnchor>
    <xdr:from>
      <xdr:col>8</xdr:col>
      <xdr:colOff>200026</xdr:colOff>
      <xdr:row>45</xdr:row>
      <xdr:rowOff>0</xdr:rowOff>
    </xdr:from>
    <xdr:to>
      <xdr:col>10</xdr:col>
      <xdr:colOff>409575</xdr:colOff>
      <xdr:row>46</xdr:row>
      <xdr:rowOff>72392</xdr:rowOff>
    </xdr:to>
    <xdr:sp macro="" textlink="">
      <xdr:nvSpPr>
        <xdr:cNvPr id="185" name="CaixaDeTexto 6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SpPr txBox="1"/>
      </xdr:nvSpPr>
      <xdr:spPr>
        <a:xfrm>
          <a:off x="5534026" y="5524500"/>
          <a:ext cx="1914524" cy="26289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eaLnBrk="0" hangingPunct="0">
            <a:defRPr/>
          </a:pPr>
          <a:r>
            <a:rPr lang="pt-BR" sz="1000" b="0">
              <a:solidFill>
                <a:schemeClr val="bg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RETORNO</a:t>
          </a:r>
          <a:r>
            <a:rPr lang="pt-BR" sz="1000" b="0" baseline="0">
              <a:solidFill>
                <a:schemeClr val="bg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S/ INVESTIMENTOS</a:t>
          </a:r>
          <a:endParaRPr lang="pt-BR" sz="1000" b="1">
            <a:solidFill>
              <a:schemeClr val="bg1"/>
            </a:solidFill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8</xdr:col>
      <xdr:colOff>180976</xdr:colOff>
      <xdr:row>51</xdr:row>
      <xdr:rowOff>76200</xdr:rowOff>
    </xdr:from>
    <xdr:to>
      <xdr:col>10</xdr:col>
      <xdr:colOff>390525</xdr:colOff>
      <xdr:row>52</xdr:row>
      <xdr:rowOff>148592</xdr:rowOff>
    </xdr:to>
    <xdr:sp macro="" textlink="">
      <xdr:nvSpPr>
        <xdr:cNvPr id="186" name="CaixaDeTexto 64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SpPr txBox="1"/>
      </xdr:nvSpPr>
      <xdr:spPr>
        <a:xfrm>
          <a:off x="5514976" y="6715125"/>
          <a:ext cx="1914524" cy="26289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eaLnBrk="0" hangingPunct="0">
            <a:defRPr/>
          </a:pPr>
          <a:r>
            <a:rPr lang="pt-BR" sz="1000" b="0">
              <a:solidFill>
                <a:schemeClr val="bg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ALAVANCAGEM FINANCEIRA</a:t>
          </a:r>
          <a:endParaRPr lang="pt-BR" sz="1000" b="1">
            <a:solidFill>
              <a:schemeClr val="bg1"/>
            </a:solidFill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12</xdr:col>
      <xdr:colOff>114300</xdr:colOff>
      <xdr:row>48</xdr:row>
      <xdr:rowOff>38100</xdr:rowOff>
    </xdr:from>
    <xdr:to>
      <xdr:col>13</xdr:col>
      <xdr:colOff>1533525</xdr:colOff>
      <xdr:row>49</xdr:row>
      <xdr:rowOff>123825</xdr:rowOff>
    </xdr:to>
    <xdr:sp macro="" textlink="">
      <xdr:nvSpPr>
        <xdr:cNvPr id="187" name="Retângulo de cantos arredondados 24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SpPr/>
      </xdr:nvSpPr>
      <xdr:spPr>
        <a:xfrm>
          <a:off x="8686800" y="6134100"/>
          <a:ext cx="2028825" cy="276225"/>
        </a:xfrm>
        <a:prstGeom prst="roundRect">
          <a:avLst>
            <a:gd name="adj" fmla="val 38869"/>
          </a:avLst>
        </a:prstGeom>
        <a:gradFill flip="none" rotWithShape="1">
          <a:gsLst>
            <a:gs pos="0">
              <a:srgbClr val="42ADE2">
                <a:shade val="30000"/>
                <a:satMod val="115000"/>
              </a:srgbClr>
            </a:gs>
            <a:gs pos="50000">
              <a:srgbClr val="42ADE2">
                <a:shade val="67500"/>
                <a:satMod val="115000"/>
              </a:srgbClr>
            </a:gs>
            <a:gs pos="100000">
              <a:srgbClr val="42ADE2">
                <a:shade val="100000"/>
                <a:satMod val="115000"/>
              </a:srgbClr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>
            <a:latin typeface="+mj-lt"/>
          </a:endParaRPr>
        </a:p>
      </xdr:txBody>
    </xdr:sp>
    <xdr:clientData/>
  </xdr:twoCellAnchor>
  <xdr:twoCellAnchor>
    <xdr:from>
      <xdr:col>12</xdr:col>
      <xdr:colOff>104775</xdr:colOff>
      <xdr:row>48</xdr:row>
      <xdr:rowOff>38100</xdr:rowOff>
    </xdr:from>
    <xdr:to>
      <xdr:col>13</xdr:col>
      <xdr:colOff>1552574</xdr:colOff>
      <xdr:row>49</xdr:row>
      <xdr:rowOff>112160</xdr:rowOff>
    </xdr:to>
    <xdr:sp macro="" textlink="">
      <xdr:nvSpPr>
        <xdr:cNvPr id="188" name="CaixaDeTexto 25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SpPr txBox="1"/>
      </xdr:nvSpPr>
      <xdr:spPr>
        <a:xfrm>
          <a:off x="8677275" y="6134100"/>
          <a:ext cx="2057399" cy="264560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eaLnBrk="0" hangingPunct="0">
            <a:defRPr/>
          </a:pPr>
          <a:r>
            <a:rPr lang="pt-BR" b="0">
              <a:solidFill>
                <a:schemeClr val="bg1"/>
              </a:solidFill>
              <a:latin typeface="+mj-lt"/>
              <a:ea typeface="Segoe UI" panose="020B0502040204020203" pitchFamily="34" charset="0"/>
              <a:cs typeface="Segoe UI" panose="020B0502040204020203" pitchFamily="34" charset="0"/>
            </a:rPr>
            <a:t>RETORNO S/ CAPITAL PRÓPRIO</a:t>
          </a:r>
          <a:endParaRPr lang="pt-BR" b="1">
            <a:solidFill>
              <a:schemeClr val="bg1"/>
            </a:solidFill>
            <a:latin typeface="+mj-lt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11</xdr:col>
      <xdr:colOff>9525</xdr:colOff>
      <xdr:row>30</xdr:row>
      <xdr:rowOff>140971</xdr:rowOff>
    </xdr:from>
    <xdr:to>
      <xdr:col>11</xdr:col>
      <xdr:colOff>142876</xdr:colOff>
      <xdr:row>30</xdr:row>
      <xdr:rowOff>142877</xdr:rowOff>
    </xdr:to>
    <xdr:cxnSp macro="">
      <xdr:nvCxnSpPr>
        <xdr:cNvPr id="189" name="Conector reto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CxnSpPr>
          <a:endCxn id="169" idx="1"/>
        </xdr:cNvCxnSpPr>
      </xdr:nvCxnSpPr>
      <xdr:spPr>
        <a:xfrm flipV="1">
          <a:off x="7677150" y="2817496"/>
          <a:ext cx="133351" cy="1906"/>
        </a:xfrm>
        <a:prstGeom prst="line">
          <a:avLst/>
        </a:prstGeom>
        <a:ln w="38100">
          <a:solidFill>
            <a:srgbClr val="8EA0A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36</xdr:row>
      <xdr:rowOff>28575</xdr:rowOff>
    </xdr:from>
    <xdr:to>
      <xdr:col>11</xdr:col>
      <xdr:colOff>152401</xdr:colOff>
      <xdr:row>36</xdr:row>
      <xdr:rowOff>179071</xdr:rowOff>
    </xdr:to>
    <xdr:cxnSp macro="">
      <xdr:nvCxnSpPr>
        <xdr:cNvPr id="191" name="Conector reto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CxnSpPr/>
      </xdr:nvCxnSpPr>
      <xdr:spPr>
        <a:xfrm>
          <a:off x="7677150" y="3838575"/>
          <a:ext cx="142876" cy="150496"/>
        </a:xfrm>
        <a:prstGeom prst="line">
          <a:avLst/>
        </a:prstGeom>
        <a:ln w="38100">
          <a:solidFill>
            <a:srgbClr val="8EA0A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895350</xdr:colOff>
      <xdr:row>48</xdr:row>
      <xdr:rowOff>169546</xdr:rowOff>
    </xdr:from>
    <xdr:to>
      <xdr:col>12</xdr:col>
      <xdr:colOff>123826</xdr:colOff>
      <xdr:row>48</xdr:row>
      <xdr:rowOff>171452</xdr:rowOff>
    </xdr:to>
    <xdr:cxnSp macro="">
      <xdr:nvCxnSpPr>
        <xdr:cNvPr id="194" name="Conector reto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CxnSpPr/>
      </xdr:nvCxnSpPr>
      <xdr:spPr>
        <a:xfrm flipV="1">
          <a:off x="8562975" y="6265546"/>
          <a:ext cx="133351" cy="1906"/>
        </a:xfrm>
        <a:prstGeom prst="line">
          <a:avLst/>
        </a:prstGeom>
        <a:ln w="38100">
          <a:solidFill>
            <a:srgbClr val="8EA0A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361951</xdr:colOff>
      <xdr:row>45</xdr:row>
      <xdr:rowOff>142875</xdr:rowOff>
    </xdr:from>
    <xdr:to>
      <xdr:col>11</xdr:col>
      <xdr:colOff>390525</xdr:colOff>
      <xdr:row>45</xdr:row>
      <xdr:rowOff>142875</xdr:rowOff>
    </xdr:to>
    <xdr:cxnSp macro="">
      <xdr:nvCxnSpPr>
        <xdr:cNvPr id="195" name="Conector reto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CxnSpPr/>
      </xdr:nvCxnSpPr>
      <xdr:spPr>
        <a:xfrm>
          <a:off x="7400926" y="5667375"/>
          <a:ext cx="657224" cy="0"/>
        </a:xfrm>
        <a:prstGeom prst="line">
          <a:avLst/>
        </a:prstGeom>
        <a:ln w="38100">
          <a:solidFill>
            <a:srgbClr val="8EA0A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27</xdr:row>
      <xdr:rowOff>171451</xdr:rowOff>
    </xdr:from>
    <xdr:to>
      <xdr:col>13</xdr:col>
      <xdr:colOff>1611313</xdr:colOff>
      <xdr:row>39</xdr:row>
      <xdr:rowOff>85725</xdr:rowOff>
    </xdr:to>
    <xdr:sp macro="" textlink="">
      <xdr:nvSpPr>
        <xdr:cNvPr id="206" name="Retângulo de cantos arredondados 8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SpPr/>
      </xdr:nvSpPr>
      <xdr:spPr>
        <a:xfrm>
          <a:off x="5381625" y="2276476"/>
          <a:ext cx="5411788" cy="2190749"/>
        </a:xfrm>
        <a:prstGeom prst="roundRect">
          <a:avLst>
            <a:gd name="adj" fmla="val 8468"/>
          </a:avLst>
        </a:prstGeom>
        <a:noFill/>
        <a:ln w="19050">
          <a:solidFill>
            <a:srgbClr val="00548B"/>
          </a:solidFill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0" hangingPunct="0">
            <a:defRPr/>
          </a:pPr>
          <a:endParaRPr lang="pt-BR">
            <a:latin typeface="+mj-lt"/>
          </a:endParaRPr>
        </a:p>
      </xdr:txBody>
    </xdr:sp>
    <xdr:clientData/>
  </xdr:twoCellAnchor>
  <xdr:twoCellAnchor>
    <xdr:from>
      <xdr:col>11</xdr:col>
      <xdr:colOff>190500</xdr:colOff>
      <xdr:row>46</xdr:row>
      <xdr:rowOff>0</xdr:rowOff>
    </xdr:from>
    <xdr:to>
      <xdr:col>11</xdr:col>
      <xdr:colOff>411163</xdr:colOff>
      <xdr:row>46</xdr:row>
      <xdr:rowOff>166688</xdr:rowOff>
    </xdr:to>
    <xdr:sp macro="" textlink="">
      <xdr:nvSpPr>
        <xdr:cNvPr id="208" name="Triângulo isósceles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SpPr/>
      </xdr:nvSpPr>
      <xdr:spPr>
        <a:xfrm flipV="1">
          <a:off x="7858125" y="5715000"/>
          <a:ext cx="220663" cy="166688"/>
        </a:xfrm>
        <a:prstGeom prst="triangle">
          <a:avLst/>
        </a:prstGeom>
        <a:gradFill flip="none" rotWithShape="1">
          <a:gsLst>
            <a:gs pos="0">
              <a:srgbClr val="182955">
                <a:shade val="30000"/>
                <a:satMod val="115000"/>
              </a:srgbClr>
            </a:gs>
            <a:gs pos="50000">
              <a:srgbClr val="182955">
                <a:shade val="67500"/>
                <a:satMod val="115000"/>
              </a:srgbClr>
            </a:gs>
            <a:gs pos="100000">
              <a:srgbClr val="182955">
                <a:shade val="100000"/>
                <a:satMod val="115000"/>
              </a:srgbClr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0" hangingPunct="0">
            <a:defRPr/>
          </a:pPr>
          <a:endParaRPr lang="pt-BR">
            <a:latin typeface="+mj-lt"/>
          </a:endParaRPr>
        </a:p>
      </xdr:txBody>
    </xdr:sp>
    <xdr:clientData/>
  </xdr:twoCellAnchor>
  <xdr:twoCellAnchor>
    <xdr:from>
      <xdr:col>11</xdr:col>
      <xdr:colOff>228600</xdr:colOff>
      <xdr:row>51</xdr:row>
      <xdr:rowOff>39781</xdr:rowOff>
    </xdr:from>
    <xdr:to>
      <xdr:col>11</xdr:col>
      <xdr:colOff>449263</xdr:colOff>
      <xdr:row>52</xdr:row>
      <xdr:rowOff>15969</xdr:rowOff>
    </xdr:to>
    <xdr:sp macro="" textlink="">
      <xdr:nvSpPr>
        <xdr:cNvPr id="209" name="Triângulo isósceles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SpPr/>
      </xdr:nvSpPr>
      <xdr:spPr>
        <a:xfrm rot="10800000" flipV="1">
          <a:off x="7882218" y="6584016"/>
          <a:ext cx="220663" cy="166688"/>
        </a:xfrm>
        <a:prstGeom prst="triangle">
          <a:avLst/>
        </a:prstGeom>
        <a:gradFill flip="none" rotWithShape="1">
          <a:gsLst>
            <a:gs pos="0">
              <a:srgbClr val="182955">
                <a:shade val="30000"/>
                <a:satMod val="115000"/>
              </a:srgbClr>
            </a:gs>
            <a:gs pos="50000">
              <a:srgbClr val="182955">
                <a:shade val="67500"/>
                <a:satMod val="115000"/>
              </a:srgbClr>
            </a:gs>
            <a:gs pos="100000">
              <a:srgbClr val="182955">
                <a:shade val="100000"/>
                <a:satMod val="115000"/>
              </a:srgbClr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eaLnBrk="0" hangingPunct="0">
            <a:defRPr/>
          </a:pPr>
          <a:endParaRPr lang="pt-BR">
            <a:latin typeface="+mj-lt"/>
          </a:endParaRPr>
        </a:p>
      </xdr:txBody>
    </xdr:sp>
    <xdr:clientData/>
  </xdr:twoCellAnchor>
  <xdr:twoCellAnchor>
    <xdr:from>
      <xdr:col>10</xdr:col>
      <xdr:colOff>342901</xdr:colOff>
      <xdr:row>52</xdr:row>
      <xdr:rowOff>45944</xdr:rowOff>
    </xdr:from>
    <xdr:to>
      <xdr:col>11</xdr:col>
      <xdr:colOff>371475</xdr:colOff>
      <xdr:row>52</xdr:row>
      <xdr:rowOff>45944</xdr:rowOff>
    </xdr:to>
    <xdr:cxnSp macro="">
      <xdr:nvCxnSpPr>
        <xdr:cNvPr id="211" name="Conector reto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CxnSpPr/>
      </xdr:nvCxnSpPr>
      <xdr:spPr>
        <a:xfrm>
          <a:off x="7368989" y="6780679"/>
          <a:ext cx="656104" cy="0"/>
        </a:xfrm>
        <a:prstGeom prst="line">
          <a:avLst/>
        </a:prstGeom>
        <a:ln w="38100">
          <a:solidFill>
            <a:srgbClr val="8EA0A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151839</xdr:colOff>
      <xdr:row>0</xdr:row>
      <xdr:rowOff>152486</xdr:rowOff>
    </xdr:from>
    <xdr:to>
      <xdr:col>13</xdr:col>
      <xdr:colOff>1831601</xdr:colOff>
      <xdr:row>55</xdr:row>
      <xdr:rowOff>133350</xdr:rowOff>
    </xdr:to>
    <xdr:grpSp>
      <xdr:nvGrpSpPr>
        <xdr:cNvPr id="213" name="Grupo 24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GrpSpPr>
          <a:grpSpLocks/>
        </xdr:cNvGrpSpPr>
      </xdr:nvGrpSpPr>
      <xdr:grpSpPr bwMode="auto">
        <a:xfrm>
          <a:off x="151839" y="152486"/>
          <a:ext cx="10846174" cy="7287099"/>
          <a:chOff x="850900" y="4764942"/>
          <a:chExt cx="3002241" cy="4651460"/>
        </a:xfrm>
      </xdr:grpSpPr>
      <xdr:cxnSp macro="">
        <xdr:nvCxnSpPr>
          <xdr:cNvPr id="214" name="Conector reto 213">
            <a:extLst>
              <a:ext uri="{FF2B5EF4-FFF2-40B4-BE49-F238E27FC236}">
                <a16:creationId xmlns:a16="http://schemas.microsoft.com/office/drawing/2014/main" id="{00000000-0008-0000-0700-0000D6000000}"/>
              </a:ext>
            </a:extLst>
          </xdr:cNvPr>
          <xdr:cNvCxnSpPr/>
        </xdr:nvCxnSpPr>
        <xdr:spPr>
          <a:xfrm>
            <a:off x="850900" y="4764942"/>
            <a:ext cx="3002241" cy="0"/>
          </a:xfrm>
          <a:prstGeom prst="line">
            <a:avLst/>
          </a:prstGeom>
          <a:ln w="19050">
            <a:solidFill>
              <a:srgbClr val="182955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" name="Conector reto 214">
            <a:extLst>
              <a:ext uri="{FF2B5EF4-FFF2-40B4-BE49-F238E27FC236}">
                <a16:creationId xmlns:a16="http://schemas.microsoft.com/office/drawing/2014/main" id="{00000000-0008-0000-0700-0000D7000000}"/>
              </a:ext>
            </a:extLst>
          </xdr:cNvPr>
          <xdr:cNvCxnSpPr/>
        </xdr:nvCxnSpPr>
        <xdr:spPr>
          <a:xfrm>
            <a:off x="850900" y="9416402"/>
            <a:ext cx="3002241" cy="0"/>
          </a:xfrm>
          <a:prstGeom prst="line">
            <a:avLst/>
          </a:prstGeom>
          <a:ln w="19050">
            <a:solidFill>
              <a:srgbClr val="182955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133350</xdr:colOff>
      <xdr:row>0</xdr:row>
      <xdr:rowOff>171450</xdr:rowOff>
    </xdr:from>
    <xdr:to>
      <xdr:col>0</xdr:col>
      <xdr:colOff>133350</xdr:colOff>
      <xdr:row>55</xdr:row>
      <xdr:rowOff>114300</xdr:rowOff>
    </xdr:to>
    <xdr:cxnSp macro="">
      <xdr:nvCxnSpPr>
        <xdr:cNvPr id="219" name="Conector reto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CxnSpPr/>
      </xdr:nvCxnSpPr>
      <xdr:spPr>
        <a:xfrm>
          <a:off x="133350" y="171450"/>
          <a:ext cx="0" cy="7343775"/>
        </a:xfrm>
        <a:prstGeom prst="line">
          <a:avLst/>
        </a:prstGeom>
        <a:ln w="38100">
          <a:solidFill>
            <a:srgbClr val="8EA0A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19</xdr:row>
      <xdr:rowOff>7846</xdr:rowOff>
    </xdr:from>
    <xdr:to>
      <xdr:col>13</xdr:col>
      <xdr:colOff>1485901</xdr:colOff>
      <xdr:row>27</xdr:row>
      <xdr:rowOff>138162</xdr:rowOff>
    </xdr:to>
    <xdr:sp macro="" textlink="">
      <xdr:nvSpPr>
        <xdr:cNvPr id="226" name="CaixaDeTexto 30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SpPr txBox="1"/>
      </xdr:nvSpPr>
      <xdr:spPr>
        <a:xfrm>
          <a:off x="5322795" y="971552"/>
          <a:ext cx="5329518" cy="1183669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marL="180975" indent="-180975" eaLnBrk="0" hangingPunct="0">
            <a:spcBef>
              <a:spcPts val="600"/>
            </a:spcBef>
            <a:buClr>
              <a:srgbClr val="00538A"/>
            </a:buClr>
            <a:buFont typeface="Courier New" panose="02070309020205020404" pitchFamily="49" charset="0"/>
            <a:buChar char="o"/>
            <a:defRPr/>
          </a:pPr>
          <a:r>
            <a:rPr lang="pt-BR" sz="1200">
              <a:solidFill>
                <a:srgbClr val="5D6F73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Retorno sobre investimentos -&gt; Apresenta através</a:t>
          </a:r>
          <a:r>
            <a:rPr lang="pt-BR" sz="1200" baseline="0">
              <a:solidFill>
                <a:srgbClr val="5D6F73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de uma taxa de retorno, quanto os sócios ganham ou perdem em relação ao valor investido;</a:t>
          </a:r>
        </a:p>
        <a:p>
          <a:pPr marL="180975" indent="-180975" eaLnBrk="0" hangingPunct="0">
            <a:spcBef>
              <a:spcPts val="600"/>
            </a:spcBef>
            <a:buClr>
              <a:srgbClr val="00538A"/>
            </a:buClr>
            <a:buFont typeface="Courier New" panose="02070309020205020404" pitchFamily="49" charset="0"/>
            <a:buChar char="o"/>
            <a:defRPr/>
          </a:pPr>
          <a:r>
            <a:rPr lang="pt-BR" sz="1200">
              <a:solidFill>
                <a:srgbClr val="5D6F73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Alavancagem</a:t>
          </a:r>
          <a:r>
            <a:rPr lang="pt-BR" sz="1200" baseline="0">
              <a:solidFill>
                <a:srgbClr val="5D6F73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Financeira -&gt; Capacidade de a empresa aplicar recursos em relação ao investimento dos sócios.;</a:t>
          </a:r>
          <a:endParaRPr lang="pt-BR" sz="1200">
            <a:solidFill>
              <a:srgbClr val="5D6F73"/>
            </a:solidFill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7</xdr:col>
      <xdr:colOff>295276</xdr:colOff>
      <xdr:row>40</xdr:row>
      <xdr:rowOff>66676</xdr:rowOff>
    </xdr:from>
    <xdr:to>
      <xdr:col>13</xdr:col>
      <xdr:colOff>1476376</xdr:colOff>
      <xdr:row>42</xdr:row>
      <xdr:rowOff>187352</xdr:rowOff>
    </xdr:to>
    <xdr:sp macro="" textlink="">
      <xdr:nvSpPr>
        <xdr:cNvPr id="227" name="CaixaDeTexto 30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SpPr txBox="1"/>
      </xdr:nvSpPr>
      <xdr:spPr>
        <a:xfrm>
          <a:off x="5324476" y="4638676"/>
          <a:ext cx="5334000" cy="501676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pt-B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34" charset="-128"/>
              <a:cs typeface="+mn-cs"/>
            </a:defRPr>
          </a:lvl9pPr>
        </a:lstStyle>
        <a:p>
          <a:pPr marL="180975" indent="-180975" eaLnBrk="0" hangingPunct="0">
            <a:spcBef>
              <a:spcPts val="600"/>
            </a:spcBef>
            <a:buClr>
              <a:srgbClr val="00538A"/>
            </a:buClr>
            <a:buFont typeface="Courier New" panose="02070309020205020404" pitchFamily="49" charset="0"/>
            <a:buChar char="o"/>
            <a:defRPr/>
          </a:pPr>
          <a:r>
            <a:rPr lang="pt-BR" sz="1200">
              <a:solidFill>
                <a:srgbClr val="5D6F73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Retorno sobre o capital próprio -&gt; Capacidade de agregar</a:t>
          </a:r>
          <a:r>
            <a:rPr lang="pt-BR" sz="1200" baseline="0">
              <a:solidFill>
                <a:srgbClr val="5D6F73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valor de uma emresa, à partir de seus recursos e do dinheiro dos investidores;</a:t>
          </a:r>
          <a:endParaRPr lang="pt-BR" sz="1200">
            <a:solidFill>
              <a:srgbClr val="5D6F73"/>
            </a:solidFill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6</xdr:col>
      <xdr:colOff>529165</xdr:colOff>
      <xdr:row>28</xdr:row>
      <xdr:rowOff>142875</xdr:rowOff>
    </xdr:to>
    <xdr:graphicFrame macro="">
      <xdr:nvGraphicFramePr>
        <xdr:cNvPr id="2" name="Chart 28">
          <a:extLst>
            <a:ext uri="{FF2B5EF4-FFF2-40B4-BE49-F238E27FC236}">
              <a16:creationId xmlns:a16="http://schemas.microsoft.com/office/drawing/2014/main" id="{36B123EF-1072-4C18-A31E-42A6F628A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1126067</xdr:colOff>
      <xdr:row>19</xdr:row>
      <xdr:rowOff>141817</xdr:rowOff>
    </xdr:from>
    <xdr:to>
      <xdr:col>19</xdr:col>
      <xdr:colOff>100542</xdr:colOff>
      <xdr:row>21</xdr:row>
      <xdr:rowOff>65616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E207E143-02DA-4B6D-9DAB-DAD4C5075C21}"/>
            </a:ext>
          </a:extLst>
        </xdr:cNvPr>
        <xdr:cNvSpPr txBox="1"/>
      </xdr:nvSpPr>
      <xdr:spPr>
        <a:xfrm>
          <a:off x="9041342" y="4085167"/>
          <a:ext cx="22225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/>
              </a:solidFill>
            </a:rPr>
            <a:t>Staffing</a:t>
          </a:r>
        </a:p>
      </xdr:txBody>
    </xdr:sp>
    <xdr:clientData/>
  </xdr:twoCellAnchor>
  <xdr:twoCellAnchor>
    <xdr:from>
      <xdr:col>0</xdr:col>
      <xdr:colOff>169333</xdr:colOff>
      <xdr:row>4</xdr:row>
      <xdr:rowOff>90170</xdr:rowOff>
    </xdr:from>
    <xdr:to>
      <xdr:col>9</xdr:col>
      <xdr:colOff>486833</xdr:colOff>
      <xdr:row>16</xdr:row>
      <xdr:rowOff>0</xdr:rowOff>
    </xdr:to>
    <xdr:graphicFrame macro="">
      <xdr:nvGraphicFramePr>
        <xdr:cNvPr id="4" name="Chart 15">
          <a:extLst>
            <a:ext uri="{FF2B5EF4-FFF2-40B4-BE49-F238E27FC236}">
              <a16:creationId xmlns:a16="http://schemas.microsoft.com/office/drawing/2014/main" id="{2BD738F5-FDC7-472C-A684-C470AF3A5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323215</xdr:colOff>
      <xdr:row>4</xdr:row>
      <xdr:rowOff>90170</xdr:rowOff>
    </xdr:from>
    <xdr:to>
      <xdr:col>12</xdr:col>
      <xdr:colOff>132715</xdr:colOff>
      <xdr:row>16</xdr:row>
      <xdr:rowOff>0</xdr:rowOff>
    </xdr:to>
    <xdr:graphicFrame macro="">
      <xdr:nvGraphicFramePr>
        <xdr:cNvPr id="5" name="Chart 16">
          <a:extLst>
            <a:ext uri="{FF2B5EF4-FFF2-40B4-BE49-F238E27FC236}">
              <a16:creationId xmlns:a16="http://schemas.microsoft.com/office/drawing/2014/main" id="{D28631CE-B093-4DA8-AAA6-D2971F77F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142875</xdr:colOff>
      <xdr:row>2</xdr:row>
      <xdr:rowOff>180975</xdr:rowOff>
    </xdr:from>
    <xdr:to>
      <xdr:col>5</xdr:col>
      <xdr:colOff>428625</xdr:colOff>
      <xdr:row>4</xdr:row>
      <xdr:rowOff>47625</xdr:rowOff>
    </xdr:to>
    <xdr:sp macro="" textlink="">
      <xdr:nvSpPr>
        <xdr:cNvPr id="6" name="TextBox 18">
          <a:extLst>
            <a:ext uri="{FF2B5EF4-FFF2-40B4-BE49-F238E27FC236}">
              <a16:creationId xmlns:a16="http://schemas.microsoft.com/office/drawing/2014/main" id="{AFE312AB-2DF3-4A84-BB5A-8C790D4D3E8A}"/>
            </a:ext>
          </a:extLst>
        </xdr:cNvPr>
        <xdr:cNvSpPr txBox="1"/>
      </xdr:nvSpPr>
      <xdr:spPr>
        <a:xfrm>
          <a:off x="142875" y="809625"/>
          <a:ext cx="28479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/>
              </a:solidFill>
            </a:rPr>
            <a:t>Target Subjetct</a:t>
          </a:r>
        </a:p>
      </xdr:txBody>
    </xdr:sp>
    <xdr:clientData/>
  </xdr:twoCellAnchor>
  <xdr:twoCellAnchor>
    <xdr:from>
      <xdr:col>0</xdr:col>
      <xdr:colOff>161925</xdr:colOff>
      <xdr:row>4</xdr:row>
      <xdr:rowOff>76199</xdr:rowOff>
    </xdr:from>
    <xdr:to>
      <xdr:col>4</xdr:col>
      <xdr:colOff>161925</xdr:colOff>
      <xdr:row>6</xdr:row>
      <xdr:rowOff>28575</xdr:rowOff>
    </xdr:to>
    <xdr:sp macro="" textlink="">
      <xdr:nvSpPr>
        <xdr:cNvPr id="7" name="TextBox 19">
          <a:extLst>
            <a:ext uri="{FF2B5EF4-FFF2-40B4-BE49-F238E27FC236}">
              <a16:creationId xmlns:a16="http://schemas.microsoft.com/office/drawing/2014/main" id="{11FF7A52-4D01-4AE5-8C3C-FA90F51B9BB6}"/>
            </a:ext>
          </a:extLst>
        </xdr:cNvPr>
        <xdr:cNvSpPr txBox="1"/>
      </xdr:nvSpPr>
      <xdr:spPr>
        <a:xfrm>
          <a:off x="161925" y="1104899"/>
          <a:ext cx="1971675" cy="390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Meta diária de Receita</a:t>
          </a:r>
        </a:p>
      </xdr:txBody>
    </xdr:sp>
    <xdr:clientData/>
  </xdr:twoCellAnchor>
  <xdr:twoCellAnchor>
    <xdr:from>
      <xdr:col>1</xdr:col>
      <xdr:colOff>17145</xdr:colOff>
      <xdr:row>21</xdr:row>
      <xdr:rowOff>57150</xdr:rowOff>
    </xdr:from>
    <xdr:to>
      <xdr:col>4</xdr:col>
      <xdr:colOff>217170</xdr:colOff>
      <xdr:row>22</xdr:row>
      <xdr:rowOff>180975</xdr:rowOff>
    </xdr:to>
    <xdr:sp macro="" textlink="">
      <xdr:nvSpPr>
        <xdr:cNvPr id="8" name="TextBox 22">
          <a:extLst>
            <a:ext uri="{FF2B5EF4-FFF2-40B4-BE49-F238E27FC236}">
              <a16:creationId xmlns:a16="http://schemas.microsoft.com/office/drawing/2014/main" id="{6514E9C4-E2D0-4C73-ABE5-D21F992B2454}"/>
            </a:ext>
          </a:extLst>
        </xdr:cNvPr>
        <xdr:cNvSpPr txBox="1"/>
      </xdr:nvSpPr>
      <xdr:spPr>
        <a:xfrm>
          <a:off x="217170" y="4381500"/>
          <a:ext cx="19716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>
              <a:solidFill>
                <a:schemeClr val="tx1">
                  <a:lumMod val="65000"/>
                  <a:lumOff val="35000"/>
                </a:schemeClr>
              </a:solidFill>
            </a:rPr>
            <a:t>Dezembro</a:t>
          </a:r>
        </a:p>
      </xdr:txBody>
    </xdr:sp>
    <xdr:clientData/>
  </xdr:twoCellAnchor>
  <xdr:twoCellAnchor>
    <xdr:from>
      <xdr:col>0</xdr:col>
      <xdr:colOff>137583</xdr:colOff>
      <xdr:row>1</xdr:row>
      <xdr:rowOff>223732</xdr:rowOff>
    </xdr:from>
    <xdr:to>
      <xdr:col>14</xdr:col>
      <xdr:colOff>952499</xdr:colOff>
      <xdr:row>3</xdr:row>
      <xdr:rowOff>63500</xdr:rowOff>
    </xdr:to>
    <xdr:sp macro="" textlink="">
      <xdr:nvSpPr>
        <xdr:cNvPr id="9" name="TextBox 26">
          <a:extLst>
            <a:ext uri="{FF2B5EF4-FFF2-40B4-BE49-F238E27FC236}">
              <a16:creationId xmlns:a16="http://schemas.microsoft.com/office/drawing/2014/main" id="{4EC996BE-7862-4900-9955-0DB40996AED9}"/>
            </a:ext>
          </a:extLst>
        </xdr:cNvPr>
        <xdr:cNvSpPr txBox="1"/>
      </xdr:nvSpPr>
      <xdr:spPr>
        <a:xfrm>
          <a:off x="137583" y="414232"/>
          <a:ext cx="8752416" cy="485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400">
              <a:solidFill>
                <a:schemeClr val="tx1">
                  <a:lumMod val="65000"/>
                  <a:lumOff val="35000"/>
                </a:schemeClr>
              </a:solidFill>
            </a:rPr>
            <a:t>Controles e indicadores de gerenciamento para uma</a:t>
          </a:r>
          <a:r>
            <a:rPr lang="en-AU" sz="2400" baseline="0">
              <a:solidFill>
                <a:schemeClr val="tx1">
                  <a:lumMod val="65000"/>
                  <a:lumOff val="35000"/>
                </a:schemeClr>
              </a:solidFill>
            </a:rPr>
            <a:t> Academia</a:t>
          </a:r>
          <a:endParaRPr lang="en-AU" sz="24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0</xdr:col>
      <xdr:colOff>176741</xdr:colOff>
      <xdr:row>19</xdr:row>
      <xdr:rowOff>152400</xdr:rowOff>
    </xdr:from>
    <xdr:to>
      <xdr:col>5</xdr:col>
      <xdr:colOff>463550</xdr:colOff>
      <xdr:row>21</xdr:row>
      <xdr:rowOff>85725</xdr:rowOff>
    </xdr:to>
    <xdr:sp macro="" textlink="">
      <xdr:nvSpPr>
        <xdr:cNvPr id="10" name="TextBox 27">
          <a:extLst>
            <a:ext uri="{FF2B5EF4-FFF2-40B4-BE49-F238E27FC236}">
              <a16:creationId xmlns:a16="http://schemas.microsoft.com/office/drawing/2014/main" id="{E5961721-1794-431F-8FC0-F899857B577C}"/>
            </a:ext>
          </a:extLst>
        </xdr:cNvPr>
        <xdr:cNvSpPr txBox="1"/>
      </xdr:nvSpPr>
      <xdr:spPr>
        <a:xfrm>
          <a:off x="176741" y="4095750"/>
          <a:ext cx="284903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/>
              </a:solidFill>
            </a:rPr>
            <a:t>Controlling by Category</a:t>
          </a:r>
        </a:p>
      </xdr:txBody>
    </xdr:sp>
    <xdr:clientData/>
  </xdr:twoCellAnchor>
  <xdr:twoCellAnchor>
    <xdr:from>
      <xdr:col>1</xdr:col>
      <xdr:colOff>209550</xdr:colOff>
      <xdr:row>28</xdr:row>
      <xdr:rowOff>161925</xdr:rowOff>
    </xdr:from>
    <xdr:to>
      <xdr:col>6</xdr:col>
      <xdr:colOff>104775</xdr:colOff>
      <xdr:row>29</xdr:row>
      <xdr:rowOff>0</xdr:rowOff>
    </xdr:to>
    <xdr:sp macro="" textlink="">
      <xdr:nvSpPr>
        <xdr:cNvPr id="11" name="TextBox 31">
          <a:extLst>
            <a:ext uri="{FF2B5EF4-FFF2-40B4-BE49-F238E27FC236}">
              <a16:creationId xmlns:a16="http://schemas.microsoft.com/office/drawing/2014/main" id="{4233DB0F-8CE8-4278-A120-847CD7680830}"/>
            </a:ext>
          </a:extLst>
        </xdr:cNvPr>
        <xdr:cNvSpPr txBox="1"/>
      </xdr:nvSpPr>
      <xdr:spPr>
        <a:xfrm>
          <a:off x="409575" y="6353175"/>
          <a:ext cx="2847975" cy="28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/>
              </a:solidFill>
            </a:rPr>
            <a:t>Sales Volume by Month</a:t>
          </a:r>
        </a:p>
      </xdr:txBody>
    </xdr:sp>
    <xdr:clientData/>
  </xdr:twoCellAnchor>
  <xdr:twoCellAnchor>
    <xdr:from>
      <xdr:col>9</xdr:col>
      <xdr:colOff>285750</xdr:colOff>
      <xdr:row>28</xdr:row>
      <xdr:rowOff>152400</xdr:rowOff>
    </xdr:from>
    <xdr:to>
      <xdr:col>11</xdr:col>
      <xdr:colOff>504825</xdr:colOff>
      <xdr:row>29</xdr:row>
      <xdr:rowOff>0</xdr:rowOff>
    </xdr:to>
    <xdr:sp macro="" textlink="">
      <xdr:nvSpPr>
        <xdr:cNvPr id="12" name="TextBox 34">
          <a:extLst>
            <a:ext uri="{FF2B5EF4-FFF2-40B4-BE49-F238E27FC236}">
              <a16:creationId xmlns:a16="http://schemas.microsoft.com/office/drawing/2014/main" id="{83EE1347-ED97-47F3-BB36-71AFC3347D98}"/>
            </a:ext>
          </a:extLst>
        </xdr:cNvPr>
        <xdr:cNvSpPr txBox="1"/>
      </xdr:nvSpPr>
      <xdr:spPr>
        <a:xfrm>
          <a:off x="5210175" y="6343650"/>
          <a:ext cx="1400175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 baseline="0">
              <a:solidFill>
                <a:schemeClr val="bg1"/>
              </a:solidFill>
            </a:rPr>
            <a:t>Revand Exp Split</a:t>
          </a:r>
          <a:endParaRPr lang="en-AU" sz="12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180975</xdr:colOff>
      <xdr:row>29</xdr:row>
      <xdr:rowOff>0</xdr:rowOff>
    </xdr:from>
    <xdr:to>
      <xdr:col>8</xdr:col>
      <xdr:colOff>285750</xdr:colOff>
      <xdr:row>29</xdr:row>
      <xdr:rowOff>0</xdr:rowOff>
    </xdr:to>
    <xdr:graphicFrame macro="">
      <xdr:nvGraphicFramePr>
        <xdr:cNvPr id="13" name="Chart 36">
          <a:extLst>
            <a:ext uri="{FF2B5EF4-FFF2-40B4-BE49-F238E27FC236}">
              <a16:creationId xmlns:a16="http://schemas.microsoft.com/office/drawing/2014/main" id="{53B2D544-B051-499D-9C31-358659E4C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371475</xdr:colOff>
      <xdr:row>28</xdr:row>
      <xdr:rowOff>152400</xdr:rowOff>
    </xdr:from>
    <xdr:to>
      <xdr:col>14</xdr:col>
      <xdr:colOff>809625</xdr:colOff>
      <xdr:row>29</xdr:row>
      <xdr:rowOff>0</xdr:rowOff>
    </xdr:to>
    <xdr:sp macro="" textlink="">
      <xdr:nvSpPr>
        <xdr:cNvPr id="14" name="TextBox 45">
          <a:extLst>
            <a:ext uri="{FF2B5EF4-FFF2-40B4-BE49-F238E27FC236}">
              <a16:creationId xmlns:a16="http://schemas.microsoft.com/office/drawing/2014/main" id="{3D6EFF7A-7C91-433A-9756-D925DD5B3FFE}"/>
            </a:ext>
          </a:extLst>
        </xdr:cNvPr>
        <xdr:cNvSpPr txBox="1"/>
      </xdr:nvSpPr>
      <xdr:spPr>
        <a:xfrm>
          <a:off x="7124700" y="6343650"/>
          <a:ext cx="160020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 baseline="0">
              <a:solidFill>
                <a:schemeClr val="bg1"/>
              </a:solidFill>
            </a:rPr>
            <a:t>Customer Satisfaction</a:t>
          </a:r>
          <a:endParaRPr lang="en-AU" sz="1200">
            <a:solidFill>
              <a:schemeClr val="bg1"/>
            </a:solidFill>
          </a:endParaRPr>
        </a:p>
      </xdr:txBody>
    </xdr:sp>
    <xdr:clientData/>
  </xdr:twoCellAnchor>
  <xdr:twoCellAnchor>
    <xdr:from>
      <xdr:col>15</xdr:col>
      <xdr:colOff>352425</xdr:colOff>
      <xdr:row>28</xdr:row>
      <xdr:rowOff>161925</xdr:rowOff>
    </xdr:from>
    <xdr:to>
      <xdr:col>18</xdr:col>
      <xdr:colOff>447675</xdr:colOff>
      <xdr:row>29</xdr:row>
      <xdr:rowOff>0</xdr:rowOff>
    </xdr:to>
    <xdr:sp macro="" textlink="">
      <xdr:nvSpPr>
        <xdr:cNvPr id="15" name="TextBox 46">
          <a:extLst>
            <a:ext uri="{FF2B5EF4-FFF2-40B4-BE49-F238E27FC236}">
              <a16:creationId xmlns:a16="http://schemas.microsoft.com/office/drawing/2014/main" id="{6F89D8B4-EBC8-450A-B15E-632F5273EB1F}"/>
            </a:ext>
          </a:extLst>
        </xdr:cNvPr>
        <xdr:cNvSpPr txBox="1"/>
      </xdr:nvSpPr>
      <xdr:spPr>
        <a:xfrm>
          <a:off x="9420225" y="6353175"/>
          <a:ext cx="1600200" cy="28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 baseline="0">
              <a:solidFill>
                <a:schemeClr val="bg1"/>
              </a:solidFill>
            </a:rPr>
            <a:t>Staff Satisfaction</a:t>
          </a:r>
          <a:endParaRPr lang="en-AU" sz="12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19050</xdr:colOff>
      <xdr:row>6</xdr:row>
      <xdr:rowOff>31750</xdr:rowOff>
    </xdr:from>
    <xdr:to>
      <xdr:col>9</xdr:col>
      <xdr:colOff>433916</xdr:colOff>
      <xdr:row>18</xdr:row>
      <xdr:rowOff>158750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5E72CAE4-A150-4809-B509-436FC3802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494241</xdr:colOff>
      <xdr:row>6</xdr:row>
      <xdr:rowOff>15875</xdr:rowOff>
    </xdr:from>
    <xdr:to>
      <xdr:col>17</xdr:col>
      <xdr:colOff>306916</xdr:colOff>
      <xdr:row>18</xdr:row>
      <xdr:rowOff>158749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6A3CE2EB-B7B3-46C6-826B-73819E1109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466724</xdr:colOff>
      <xdr:row>4</xdr:row>
      <xdr:rowOff>76199</xdr:rowOff>
    </xdr:from>
    <xdr:to>
      <xdr:col>14</xdr:col>
      <xdr:colOff>1153582</xdr:colOff>
      <xdr:row>6</xdr:row>
      <xdr:rowOff>28575</xdr:rowOff>
    </xdr:to>
    <xdr:sp macro="" textlink="">
      <xdr:nvSpPr>
        <xdr:cNvPr id="18" name="TextBox 19">
          <a:extLst>
            <a:ext uri="{FF2B5EF4-FFF2-40B4-BE49-F238E27FC236}">
              <a16:creationId xmlns:a16="http://schemas.microsoft.com/office/drawing/2014/main" id="{07141FFC-5793-4A4E-989E-92DA0237BC2D}"/>
            </a:ext>
          </a:extLst>
        </xdr:cNvPr>
        <xdr:cNvSpPr txBox="1"/>
      </xdr:nvSpPr>
      <xdr:spPr>
        <a:xfrm>
          <a:off x="5409141" y="1102782"/>
          <a:ext cx="3681941" cy="386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Saldo acumulado de receita diariamente</a:t>
          </a:r>
        </a:p>
      </xdr:txBody>
    </xdr:sp>
    <xdr:clientData/>
  </xdr:twoCellAnchor>
  <xdr:twoCellAnchor>
    <xdr:from>
      <xdr:col>7</xdr:col>
      <xdr:colOff>219075</xdr:colOff>
      <xdr:row>22</xdr:row>
      <xdr:rowOff>0</xdr:rowOff>
    </xdr:from>
    <xdr:to>
      <xdr:col>17</xdr:col>
      <xdr:colOff>42333</xdr:colOff>
      <xdr:row>29</xdr:row>
      <xdr:rowOff>84667</xdr:rowOff>
    </xdr:to>
    <xdr:graphicFrame macro="">
      <xdr:nvGraphicFramePr>
        <xdr:cNvPr id="19" name="Chart 123">
          <a:extLst>
            <a:ext uri="{FF2B5EF4-FFF2-40B4-BE49-F238E27FC236}">
              <a16:creationId xmlns:a16="http://schemas.microsoft.com/office/drawing/2014/main" id="{BB3BD603-5063-49C2-A804-DDAEEE234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329142</xdr:colOff>
      <xdr:row>20</xdr:row>
      <xdr:rowOff>176741</xdr:rowOff>
    </xdr:from>
    <xdr:to>
      <xdr:col>14</xdr:col>
      <xdr:colOff>857250</xdr:colOff>
      <xdr:row>22</xdr:row>
      <xdr:rowOff>63499</xdr:rowOff>
    </xdr:to>
    <xdr:sp macro="" textlink="">
      <xdr:nvSpPr>
        <xdr:cNvPr id="20" name="TextBox 152">
          <a:extLst>
            <a:ext uri="{FF2B5EF4-FFF2-40B4-BE49-F238E27FC236}">
              <a16:creationId xmlns:a16="http://schemas.microsoft.com/office/drawing/2014/main" id="{2D08D2A2-7BB9-42A3-94EC-361F00AD940C}"/>
            </a:ext>
          </a:extLst>
        </xdr:cNvPr>
        <xdr:cNvSpPr txBox="1"/>
      </xdr:nvSpPr>
      <xdr:spPr>
        <a:xfrm>
          <a:off x="5864225" y="4833408"/>
          <a:ext cx="2930525" cy="267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600" b="0" i="0" u="none" strike="noStrike">
              <a:solidFill>
                <a:schemeClr val="accent1">
                  <a:lumMod val="75000"/>
                </a:schemeClr>
              </a:solidFill>
              <a:latin typeface="Modern No. 20" panose="02070704070505020303" pitchFamily="18" charset="0"/>
              <a:cs typeface="Arial"/>
            </a:rPr>
            <a:t>Frequência</a:t>
          </a:r>
          <a:r>
            <a:rPr lang="en-US" sz="1600" b="0" i="0" u="none" strike="noStrike" baseline="0">
              <a:solidFill>
                <a:schemeClr val="accent1">
                  <a:lumMod val="75000"/>
                </a:schemeClr>
              </a:solidFill>
              <a:latin typeface="Modern No. 20" panose="02070704070505020303" pitchFamily="18" charset="0"/>
              <a:cs typeface="Arial"/>
            </a:rPr>
            <a:t> diária de alunos </a:t>
          </a:r>
          <a:endParaRPr lang="en-US" sz="1600" b="0" i="0" u="none" strike="noStrike">
            <a:solidFill>
              <a:schemeClr val="accent1">
                <a:lumMod val="75000"/>
              </a:schemeClr>
            </a:solidFill>
            <a:latin typeface="Modern No. 20" panose="02070704070505020303" pitchFamily="18" charset="0"/>
            <a:cs typeface="Arial"/>
          </a:endParaRPr>
        </a:p>
      </xdr:txBody>
    </xdr:sp>
    <xdr:clientData/>
  </xdr:twoCellAnchor>
  <xdr:twoCellAnchor>
    <xdr:from>
      <xdr:col>7</xdr:col>
      <xdr:colOff>19051</xdr:colOff>
      <xdr:row>21</xdr:row>
      <xdr:rowOff>152400</xdr:rowOff>
    </xdr:from>
    <xdr:to>
      <xdr:col>7</xdr:col>
      <xdr:colOff>76201</xdr:colOff>
      <xdr:row>28</xdr:row>
      <xdr:rowOff>120053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B662E739-58EE-4129-AAD0-99497C49324B}"/>
            </a:ext>
          </a:extLst>
        </xdr:cNvPr>
        <xdr:cNvSpPr/>
      </xdr:nvSpPr>
      <xdr:spPr>
        <a:xfrm>
          <a:off x="3762376" y="4476750"/>
          <a:ext cx="57150" cy="1834553"/>
        </a:xfrm>
        <a:prstGeom prst="rect">
          <a:avLst/>
        </a:prstGeom>
        <a:gradFill flip="none" rotWithShape="1">
          <a:gsLst>
            <a:gs pos="0">
              <a:srgbClr val="002254"/>
            </a:gs>
            <a:gs pos="97000">
              <a:srgbClr val="005EA4"/>
            </a:gs>
            <a:gs pos="50000">
              <a:srgbClr val="005086"/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fr-CA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/>
        </a:p>
      </xdr:txBody>
    </xdr:sp>
    <xdr:clientData/>
  </xdr:twoCellAnchor>
  <xdr:twoCellAnchor>
    <xdr:from>
      <xdr:col>17</xdr:col>
      <xdr:colOff>236009</xdr:colOff>
      <xdr:row>21</xdr:row>
      <xdr:rowOff>148167</xdr:rowOff>
    </xdr:from>
    <xdr:to>
      <xdr:col>17</xdr:col>
      <xdr:colOff>293159</xdr:colOff>
      <xdr:row>28</xdr:row>
      <xdr:rowOff>115820</xdr:rowOff>
    </xdr:to>
    <xdr:sp macro="" textlink="">
      <xdr:nvSpPr>
        <xdr:cNvPr id="22" name="Retângulo 21">
          <a:extLst>
            <a:ext uri="{FF2B5EF4-FFF2-40B4-BE49-F238E27FC236}">
              <a16:creationId xmlns:a16="http://schemas.microsoft.com/office/drawing/2014/main" id="{B196577C-826D-44C7-94C1-255C0A805429}"/>
            </a:ext>
          </a:extLst>
        </xdr:cNvPr>
        <xdr:cNvSpPr/>
      </xdr:nvSpPr>
      <xdr:spPr>
        <a:xfrm>
          <a:off x="10512426" y="4995334"/>
          <a:ext cx="57150" cy="1629236"/>
        </a:xfrm>
        <a:prstGeom prst="rect">
          <a:avLst/>
        </a:prstGeom>
        <a:gradFill flip="none" rotWithShape="1">
          <a:gsLst>
            <a:gs pos="0">
              <a:srgbClr val="002254"/>
            </a:gs>
            <a:gs pos="97000">
              <a:srgbClr val="005EA4"/>
            </a:gs>
            <a:gs pos="50000">
              <a:srgbClr val="005086"/>
            </a:gs>
          </a:gsLst>
          <a:lin ang="13500000" scaled="1"/>
          <a:tileRect/>
        </a:gradFill>
        <a:ln>
          <a:noFill/>
        </a:ln>
        <a:effectLst>
          <a:outerShdw blurRad="444500" sx="95000" sy="95000" algn="ctr" rotWithShape="0">
            <a:prstClr val="black">
              <a:alpha val="38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fr-CA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pt-BR"/>
        </a:p>
      </xdr:txBody>
    </xdr:sp>
    <xdr:clientData/>
  </xdr:twoCellAnchor>
  <xdr:twoCellAnchor>
    <xdr:from>
      <xdr:col>10</xdr:col>
      <xdr:colOff>137583</xdr:colOff>
      <xdr:row>8</xdr:row>
      <xdr:rowOff>158751</xdr:rowOff>
    </xdr:from>
    <xdr:to>
      <xdr:col>12</xdr:col>
      <xdr:colOff>289983</xdr:colOff>
      <xdr:row>13</xdr:row>
      <xdr:rowOff>240242</xdr:rowOff>
    </xdr:to>
    <xdr:graphicFrame macro="">
      <xdr:nvGraphicFramePr>
        <xdr:cNvPr id="47" name="Chart 104">
          <a:extLst>
            <a:ext uri="{FF2B5EF4-FFF2-40B4-BE49-F238E27FC236}">
              <a16:creationId xmlns:a16="http://schemas.microsoft.com/office/drawing/2014/main" id="{D8EC6ECB-2198-45D6-BA39-E1BDBD68D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264584</xdr:colOff>
      <xdr:row>7</xdr:row>
      <xdr:rowOff>158750</xdr:rowOff>
    </xdr:from>
    <xdr:to>
      <xdr:col>14</xdr:col>
      <xdr:colOff>772584</xdr:colOff>
      <xdr:row>8</xdr:row>
      <xdr:rowOff>144179</xdr:rowOff>
    </xdr:to>
    <xdr:sp macro="" textlink="">
      <xdr:nvSpPr>
        <xdr:cNvPr id="48" name="CaixaDeTexto 64">
          <a:extLst>
            <a:ext uri="{FF2B5EF4-FFF2-40B4-BE49-F238E27FC236}">
              <a16:creationId xmlns:a16="http://schemas.microsoft.com/office/drawing/2014/main" id="{082CD40C-B910-4C7B-ADCA-74881A79E59A}"/>
            </a:ext>
          </a:extLst>
        </xdr:cNvPr>
        <xdr:cNvSpPr txBox="1"/>
      </xdr:nvSpPr>
      <xdr:spPr>
        <a:xfrm>
          <a:off x="5799667" y="1862667"/>
          <a:ext cx="2910417" cy="228845"/>
        </a:xfrm>
        <a:prstGeom prst="rect">
          <a:avLst/>
        </a:prstGeom>
        <a:noFill/>
      </xdr:spPr>
      <xdr:txBody>
        <a:bodyPr wrap="square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eaLnBrk="0" hangingPunct="0">
            <a:defRPr/>
          </a:pPr>
          <a:r>
            <a:rPr lang="pt-BR" sz="800" b="0" baseline="0">
              <a:solidFill>
                <a:srgbClr val="002060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LINHA DE CONTROLE DE META</a:t>
          </a:r>
          <a:endParaRPr lang="pt-BR" sz="800" b="1">
            <a:solidFill>
              <a:srgbClr val="002060"/>
            </a:solidFill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10585</xdr:colOff>
      <xdr:row>1</xdr:row>
      <xdr:rowOff>10583</xdr:rowOff>
    </xdr:from>
    <xdr:to>
      <xdr:col>3</xdr:col>
      <xdr:colOff>222625</xdr:colOff>
      <xdr:row>1</xdr:row>
      <xdr:rowOff>263276</xdr:rowOff>
    </xdr:to>
    <xdr:sp macro="" textlink="">
      <xdr:nvSpPr>
        <xdr:cNvPr id="49" name="Retângulo 4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E594A78-F077-4F57-A1A6-FCB9E0F6135D}"/>
            </a:ext>
          </a:extLst>
        </xdr:cNvPr>
        <xdr:cNvSpPr/>
      </xdr:nvSpPr>
      <xdr:spPr>
        <a:xfrm flipH="1">
          <a:off x="211668" y="201083"/>
          <a:ext cx="1397374" cy="252693"/>
        </a:xfrm>
        <a:prstGeom prst="rect">
          <a:avLst/>
        </a:prstGeom>
        <a:solidFill>
          <a:srgbClr val="00206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200" b="1">
              <a:solidFill>
                <a:schemeClr val="bg1"/>
              </a:solidFill>
              <a:latin typeface="Segoe UI" panose="020B0502040204020203" pitchFamily="34" charset="0"/>
              <a:cs typeface="Segoe UI" panose="020B0502040204020203" pitchFamily="34" charset="0"/>
            </a:rPr>
            <a:t>VOLTAR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0.68612</cdr:x>
      <cdr:y>0.07082</cdr:y>
    </cdr:from>
    <cdr:to>
      <cdr:x>0.73078</cdr:x>
      <cdr:y>0.13128</cdr:y>
    </cdr:to>
    <cdr:sp macro="" textlink="">
      <cdr:nvSpPr>
        <cdr:cNvPr id="2" name="Rectangle 126">
          <a:extLst xmlns:a="http://schemas.openxmlformats.org/drawingml/2006/main">
            <a:ext uri="{FF2B5EF4-FFF2-40B4-BE49-F238E27FC236}">
              <a16:creationId xmlns:a16="http://schemas.microsoft.com/office/drawing/2014/main" id="{00000000-0008-0000-0900-00007F000000}"/>
            </a:ext>
          </a:extLst>
        </cdr:cNvPr>
        <cdr:cNvSpPr/>
      </cdr:nvSpPr>
      <cdr:spPr>
        <a:xfrm xmlns:a="http://schemas.openxmlformats.org/drawingml/2006/main">
          <a:off x="2640252" y="145557"/>
          <a:ext cx="171856" cy="12426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AU" sz="900"/>
        </a:p>
      </cdr:txBody>
    </cdr:sp>
  </cdr:relSizeAnchor>
  <cdr:relSizeAnchor xmlns:cdr="http://schemas.openxmlformats.org/drawingml/2006/chartDrawing">
    <cdr:from>
      <cdr:x>0.72705</cdr:x>
      <cdr:y>0.04191</cdr:y>
    </cdr:from>
    <cdr:to>
      <cdr:x>1</cdr:x>
      <cdr:y>0.17215</cdr:y>
    </cdr:to>
    <cdr:sp macro="" textlink="">
      <cdr:nvSpPr>
        <cdr:cNvPr id="3" name="TextBox 127">
          <a:extLst xmlns:a="http://schemas.openxmlformats.org/drawingml/2006/main">
            <a:ext uri="{FF2B5EF4-FFF2-40B4-BE49-F238E27FC236}">
              <a16:creationId xmlns:a16="http://schemas.microsoft.com/office/drawing/2014/main" id="{00000000-0008-0000-0900-000080000000}"/>
            </a:ext>
          </a:extLst>
        </cdr:cNvPr>
        <cdr:cNvSpPr txBox="1"/>
      </cdr:nvSpPr>
      <cdr:spPr>
        <a:xfrm xmlns:a="http://schemas.openxmlformats.org/drawingml/2006/main">
          <a:off x="2797761" y="86141"/>
          <a:ext cx="1050339" cy="267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Modern No. 20" panose="02070704070505020303" pitchFamily="18" charset="0"/>
              <a:cs typeface="Arial"/>
            </a:rPr>
            <a:t>Não presentes</a:t>
          </a:r>
        </a:p>
      </cdr:txBody>
    </cdr:sp>
  </cdr:relSizeAnchor>
  <cdr:relSizeAnchor xmlns:cdr="http://schemas.openxmlformats.org/drawingml/2006/chartDrawing">
    <cdr:from>
      <cdr:x>0.11001</cdr:x>
      <cdr:y>0.08527</cdr:y>
    </cdr:from>
    <cdr:to>
      <cdr:x>0.15467</cdr:x>
      <cdr:y>0.14574</cdr:y>
    </cdr:to>
    <cdr:sp macro="" textlink="">
      <cdr:nvSpPr>
        <cdr:cNvPr id="4" name="Rectangle 7">
          <a:extLst xmlns:a="http://schemas.openxmlformats.org/drawingml/2006/main">
            <a:ext uri="{FF2B5EF4-FFF2-40B4-BE49-F238E27FC236}">
              <a16:creationId xmlns:a16="http://schemas.microsoft.com/office/drawing/2014/main" id="{00000000-0008-0000-0900-000008000000}"/>
            </a:ext>
          </a:extLst>
        </cdr:cNvPr>
        <cdr:cNvSpPr/>
      </cdr:nvSpPr>
      <cdr:spPr>
        <a:xfrm xmlns:a="http://schemas.openxmlformats.org/drawingml/2006/main">
          <a:off x="422275" y="174625"/>
          <a:ext cx="171450" cy="1238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60000"/>
            <a:lumOff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AU" sz="900"/>
        </a:p>
      </cdr:txBody>
    </cdr:sp>
  </cdr:relSizeAnchor>
  <cdr:relSizeAnchor xmlns:cdr="http://schemas.openxmlformats.org/drawingml/2006/chartDrawing">
    <cdr:from>
      <cdr:x>0.14227</cdr:x>
      <cdr:y>0.05736</cdr:y>
    </cdr:from>
    <cdr:to>
      <cdr:x>0.38586</cdr:x>
      <cdr:y>0.20785</cdr:y>
    </cdr:to>
    <cdr:sp macro="" textlink="">
      <cdr:nvSpPr>
        <cdr:cNvPr id="5" name="TextBox 125">
          <a:extLst xmlns:a="http://schemas.openxmlformats.org/drawingml/2006/main">
            <a:ext uri="{FF2B5EF4-FFF2-40B4-BE49-F238E27FC236}">
              <a16:creationId xmlns:a16="http://schemas.microsoft.com/office/drawing/2014/main" id="{00000000-0008-0000-0900-00007E000000}"/>
            </a:ext>
          </a:extLst>
        </cdr:cNvPr>
        <cdr:cNvSpPr txBox="1"/>
      </cdr:nvSpPr>
      <cdr:spPr>
        <a:xfrm xmlns:a="http://schemas.openxmlformats.org/drawingml/2006/main">
          <a:off x="547468" y="105142"/>
          <a:ext cx="937373" cy="2758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Modern No. 20" panose="02070704070505020303" pitchFamily="18" charset="0"/>
              <a:cs typeface="Arial"/>
            </a:rPr>
            <a:t>Presentes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0.35604</cdr:x>
      <cdr:y>0.38963</cdr:y>
    </cdr:from>
    <cdr:to>
      <cdr:x>0.88497</cdr:x>
      <cdr:y>0.67751</cdr:y>
    </cdr:to>
    <cdr:sp macro="" textlink="Gráficos!$H$35">
      <cdr:nvSpPr>
        <cdr:cNvPr id="2" name="TextBox 173">
          <a:extLst xmlns:a="http://schemas.openxmlformats.org/drawingml/2006/main">
            <a:ext uri="{FF2B5EF4-FFF2-40B4-BE49-F238E27FC236}">
              <a16:creationId xmlns:a16="http://schemas.microsoft.com/office/drawing/2014/main" id="{00000000-0008-0000-0900-0000AE000000}"/>
            </a:ext>
          </a:extLst>
        </cdr:cNvPr>
        <cdr:cNvSpPr txBox="1"/>
      </cdr:nvSpPr>
      <cdr:spPr>
        <a:xfrm xmlns:a="http://schemas.openxmlformats.org/drawingml/2006/main">
          <a:off x="495127" y="505964"/>
          <a:ext cx="735557" cy="373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0C65548-31E2-416D-883E-6D504914AD6E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96%</a:t>
          </a:fld>
          <a:endParaRPr lang="en-US" sz="1200" b="0" i="0" u="none" strike="noStrike">
            <a:solidFill>
              <a:schemeClr val="tx1">
                <a:lumMod val="75000"/>
                <a:lumOff val="25000"/>
              </a:schemeClr>
            </a:solidFill>
            <a:latin typeface="Modern No. 20" panose="02070704070505020303" pitchFamily="18" charset="0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LOSE\98FINRES\12\DEC98RF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ANT21\GGAshares\CLOSE\98FINRES\12\DEC98RF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GM_2002\Indicadores\BLOCO\Indic_Bloco_20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132228\Configuraci&#243;n%20local\Archivos%20temporales%20de%20Internet\OLK6DA\CR0550presx%20r1%20y%20r2%20%20y5m4d2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FM\FAB-CVP\Supervisores_Carroceria\MOD\Equipe%20Tolerie\12%20Equipe%20TOLERIE%20Dezembro-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FM\FAB-CVP\Supervisores_Carroceria\MOD\Equipe%20Tolerie\12%20Equipe%20TOLERIE%20Janeiro-07%20(nova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GU\REAL%202002\VT\VTSETEMBRO-02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INVESTIMENTOS%20EIXO%20TRASEI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onc\My%20Documents\Rating%20Agency\Rating%20Agency%20Oct%202004\Rating%20Agency%20Presentation%20Oct%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U_Qualidade\Q%20F%20A%20B\Indicadores\Indicadores%20M&#233;xico\DU_TOTAL__MOD_B15_TOTAL_(24_AGOSTO_2004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qnt2\whqshares\PltFins\M.%20CHEONG\AUDI\2005128-XXX%20AUDI%20CENTER%20DIFF\2005128-XXX\Cost%20Book\AUDI%20CostBook%20Actual%203-6-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G_Polo_Ind\Real%202004\Central\RH\DP%20Efetivos\Movimenta&#231;&#227;o%20outubro%20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ant21\ggashares\Documents%20and%20Settings\LercheK\Local%20Settings\Temporary%20Internet%20Files\OLK67\Documents%20and%20Settings\LercheK\Local%20Settings\Temporary%20Internet%20Files\OLK67\CLOSE\98FINRES\12\DEC98RF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00.%2065%20-%20Academia%20Coliseo%20x%20IDVL\05.%20Financeiro\Controle%20Consolidado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xwelT\Local%20Settings\Temporary%20Internet%20Files\OLK22\CLOSE\98FINRES\12\DEC98RF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REENFIELDS\DCX%20LX\088-000UCR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DB_MEC\GEST&#195;O\REUNI&#213;ES\Arquivo\suivi%20frais%20avec%20investissement\Bilan%20Mensal%20dos%20Investimentos%20Mec&#226;nica\Plan%20finac%2020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DB_MEC\GEST&#195;O\REUNI&#213;ES\Arquivo\TdB_Mec\SPI\Tdb%20Inv%20Mec%20%2002%20%20(abril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DB_MEC\GEST&#195;O\REUNI&#213;ES\Arquivo\TdB_Mec\SPI\Tdb%20Inv%20Mec%20(acum%20at&#233;%20mar&#231;o%202001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rodrigf\Local%20Settings\Temporary%20Internet%20Files\OLK5\PIP%20Tracking%20H&#233;ctor%20Palaci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ANT21\GGAshares\Documents%20and%20Settings\floresmn\Local%20Settings\Temporary%20Internet%20Files\OLK6B\Weekly%20Gear%20Dic-14-02%20SCRA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N.DS.VOLVO.NET\VPT-HAG\TEMP\Unit%20Cost%20Chan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ANT21\GGAshares\Documents%20and%20Settings\ramirej\Local%20Settings\Temporary%20Internet%20Files\OLK1\TEMP\Forge%20Divis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7\Forecast\7+5\HFM%20Files\Fcst\2007%207+5%20HFM%20Master%20Upload%20Template_Forecast_Bluebook_Revis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&#233;dulas%202001\AAM\IVA\IVAMAR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DB_MEC\GEST&#195;O\REUNI&#213;ES\Arquivo\meus%20documentos\suivi%20frais%20avec%20investissement\Bilan%20Mensal%20dos%20Investimentos%20Mec&#226;nica\Plan%20finac%20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fnt5\engineer\IE\Plant%20Overtime\Indirect\Maintenance%20Manning%20Tabl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DB_MEC\GEST&#195;O\REUNI&#213;ES\Arquivo\TdB_Mec\SPI\Tdb%20Inv%20Mec%20%20(junho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ittlejm\Local%20Settings\Temporary%20Internet%20Files\OLKA\Finance\Forge\2003\Monthend\February\Forecast\DF%20Fcst%202+1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ance\Forge\2003\Monthend\February\Forecast\DF%20Fcst%202+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rakeC\1999%20FORECAST\299FOR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Weekly%20Gear%20Dic-14-02%20SCRAP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XBRE015\DONNEES2\CdG_Polo_Ind\Budget%202003\VTU\Fab_vehiculos\SINTESE%20VTU%20VU_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Planning\REQUEST%20Folder\Spurrier\Crankshafts\DAF\DAF%20BASE%20CASE\Summary%20Register%20Cranks%20revised%20-%209%20Jun%200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ant21\GGAshares\TEMP\Forge%20Divisio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rakeC\2000%20FORECAST\1200AC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RAKEC\1999FO~1\1199FO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ant21\ggashares\Finance\GGA%20Finances%20Workbooks\Budget%20and%20Fcst\Budget%20FY2006\8+4%20Fcst%202006%20FY\Budget%20FY2006%20GGA-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47068\gestion\Cordoba\GEST_99\PRESU_99\VT\VTPPTO9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RAKEC\1999FO~1\1199FO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IP\PA050%20DGA%202008\SRS%20PA050%202e%20CIP%20Detail%200708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abrerae\Local%20Settings\Temp\Facturacion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9%20Budget\Plant%20Data\Plant%20Submissions\9_15_08%20Submission%20Files\Brazil\Walkdown%20Template_Forecast_1_23_08(GetValues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morimg\Local%20Settings\Temporary%20Internet%20Files\OLK7D\Walkdown%20Template_Forecast_1_23_08(GetValues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uis\BRASIL\Budget%202011\Sales%20&amp;%20Volumes\Sales%20Analysis%20for%202010%20Budget%20Driveshafts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ant21\GGAshares\DRAKEC\1999FO~1\1199FO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NT\Profiles\lopezrj\Desktop\JOAQUIN\BUENOS\Journals%2020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hqnt2\whqshares\Cost%20Book\PROGRAM%20BOOKS\DodgeRam\Overall%20bus.%20case\DR%20RE-BASELINE(9-01)%20NEW%20MODEL\9.25%20FRT(2001085%20SERIES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ello\Capacity%20Planning\Capacity%20Meetings\Internal\Monthly%20Assumptions\7-25-01\one%20pager%20(7-25-0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ant21\ggashares\TEMP\PLAN11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anceiro\Financeiro\Planning\Forecast%202007\Outubro%2010%20+2\Forecast%20Simone\msoffice\Excel\me%20close\2000\2000foreca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hooperr\Local%20Settings\Temporary%20Internet%20Files\OLK106\A\Audit\matrices\PCCh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-GEAR"/>
      <sheetName val="NAV000"/>
      <sheetName val="Sheet1"/>
      <sheetName val="Sheet2"/>
      <sheetName val="Sheet3"/>
      <sheetName val="Cat"/>
      <sheetName val="SCH21999"/>
      <sheetName val="Original"/>
      <sheetName val="Master"/>
      <sheetName val="BGA"/>
      <sheetName val="Gas Natural"/>
      <sheetName val="OT Analysis Report"/>
      <sheetName val="Metal Market Data Sources"/>
      <sheetName val="GRAPH SHEET"/>
      <sheetName val="names"/>
      <sheetName val="2000 FORECAST"/>
      <sheetName val="AssyProcesscapsheet"/>
      <sheetName val="info"/>
      <sheetName val="BOM"/>
      <sheetName val="T.C. (2)"/>
      <sheetName val="Scenario"/>
      <sheetName val="Program Information"/>
      <sheetName val="List"/>
      <sheetName val="Semanal"/>
      <sheetName val="RECHAZOS DE LINEA"/>
      <sheetName val="2008"/>
      <sheetName val="Catalogo"/>
      <sheetName val="P &amp; L"/>
      <sheetName val="Colfor - Salem"/>
      <sheetName val="AAM (TTM) Cash flows"/>
      <sheetName val="AAM (TTM) Income statement"/>
      <sheetName val="200"/>
      <sheetName val="201"/>
      <sheetName val="Days"/>
      <sheetName val="Forecast Adj"/>
      <sheetName val="BS-1"/>
      <sheetName val="DET_GEAR"/>
      <sheetName val="TRANSFERS"/>
      <sheetName val="DISPOSALS"/>
      <sheetName val="2.MSRP"/>
      <sheetName val="20-Astra"/>
      <sheetName val="DEC98RFS"/>
      <sheetName val="SUMMARY SCRAP 2002"/>
      <sheetName val="Daily Data"/>
      <sheetName val="T.C."/>
      <sheetName val="Plt Detail-DG&amp;A"/>
      <sheetName val="INPC"/>
      <sheetName val="BS-1 Total - GGA"/>
      <sheetName val="Lists"/>
      <sheetName val="Calculation"/>
      <sheetName val="2000"/>
      <sheetName val="Prog."/>
      <sheetName val="CostCenters"/>
      <sheetName val="Catalogs"/>
      <sheetName val="PROPSHAFT COMPONENTS"/>
      <sheetName val="VTU DETALHE"/>
      <sheetName val="STEEL IUSAGE"/>
      <sheetName val="Open Comments"/>
      <sheetName val="EXEC SUMMARY medium"/>
      <sheetName val="#REF"/>
      <sheetName val="USD"/>
      <sheetName val="Input Crit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-GEAR"/>
      <sheetName val="NAV000"/>
      <sheetName val="Sheet1"/>
      <sheetName val="Sheet2"/>
      <sheetName val="Sheet3"/>
      <sheetName val="SCH21999"/>
      <sheetName val="BGA"/>
      <sheetName val="2008"/>
      <sheetName val="Cat"/>
      <sheetName val="Original"/>
      <sheetName val="Master"/>
      <sheetName val="Gas Natural"/>
      <sheetName val="OT Analysis Report"/>
      <sheetName val="Metal Market Data Sources"/>
      <sheetName val="GRAPH SHEET"/>
      <sheetName val="names"/>
      <sheetName val="2000 FORECAST"/>
      <sheetName val="T.C. (2)"/>
      <sheetName val="AssyProcesscapsheet"/>
      <sheetName val="info"/>
      <sheetName val="BOM"/>
      <sheetName val="Scenario"/>
      <sheetName val="Program Information"/>
      <sheetName val="Semanal"/>
      <sheetName val="RECHAZOS DE LINEA"/>
      <sheetName val="List"/>
      <sheetName val="Catalogo"/>
      <sheetName val="P &amp; L"/>
      <sheetName val="Colfor - Salem"/>
      <sheetName val="AAM (TTM) Cash flows"/>
      <sheetName val="AAM (TTM) Income statement"/>
      <sheetName val="200"/>
      <sheetName val="201"/>
      <sheetName val="Days"/>
      <sheetName val="Forecast Adj"/>
      <sheetName val="BS-1"/>
      <sheetName val="SUMMARY SCRAP 2002"/>
      <sheetName val="DET_GEAR"/>
      <sheetName val="TRANSFERS"/>
      <sheetName val="DISPOSALS"/>
      <sheetName val="2.MSRP"/>
      <sheetName val="20-Astra"/>
      <sheetName val="DEC98RFS"/>
      <sheetName val="Daily Data"/>
      <sheetName val="2000"/>
      <sheetName val="T.C."/>
      <sheetName val="Plt Detail-DG&amp;A"/>
      <sheetName val="INPC"/>
      <sheetName val="BS-1 Total - GGA"/>
      <sheetName val="Lists"/>
      <sheetName val="Calculation"/>
      <sheetName val="Prog."/>
      <sheetName val="CostCenters"/>
      <sheetName val="Catalogs"/>
      <sheetName val="PROPSHAFT COMPONENTS"/>
      <sheetName val="VTU DETALHE"/>
      <sheetName val="STEEL IUSAGE"/>
      <sheetName val="Open Comments"/>
      <sheetName val="EXEC SUMMARY medium"/>
      <sheetName val="Input Crite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APOIO"/>
      <sheetName val="NOVEMBRO"/>
      <sheetName val="DEZEMBRO"/>
      <sheetName val="Módulo1"/>
      <sheetName val="Indic_Bloco_2002"/>
      <sheetName val="Volume "/>
      <sheetName val="C-Std. Devel."/>
      <sheetName val="E-Std. Devel."/>
      <sheetName val="J-Std. Devel."/>
    </sheetNames>
    <definedNames>
      <definedName name="apa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 gears"/>
      <sheetName val="Mach Honer"/>
      <sheetName val="Honning"/>
      <sheetName val="Notas"/>
      <sheetName val="Assum"/>
      <sheetName val="assy"/>
      <sheetName val="Gears"/>
      <sheetName val="Gear assy"/>
      <sheetName val="Clutch"/>
      <sheetName val="E CG r2"/>
      <sheetName val="E MS"/>
      <sheetName val="E IS r2 1pz"/>
      <sheetName val="E CG"/>
      <sheetName val="E IS r1 1 pz"/>
      <sheetName val="E IS"/>
      <sheetName val="E IS A"/>
      <sheetName val="E sleeve"/>
      <sheetName val="E Hub"/>
      <sheetName val="E Synch"/>
      <sheetName val="Forge"/>
      <sheetName val="Bom Feb 11 05"/>
      <sheetName val="Bom Nov 22 02"/>
      <sheetName val="W"/>
      <sheetName val="Rfq MF"/>
      <sheetName val="CR 0550"/>
      <sheetName val="E IS r1"/>
      <sheetName val="Clutch r0"/>
      <sheetName val="200"/>
      <sheetName val="201"/>
      <sheetName val="DET-GEAR"/>
      <sheetName val="SUMMARY SCRAP 2002"/>
      <sheetName val="2000"/>
      <sheetName val="Section 1-RFQ"/>
      <sheetName val="CR0550presx r1 y r2  y5m4d22"/>
      <sheetName val="ApprovedDataInputs"/>
      <sheetName val="BGA"/>
      <sheetName val="2000 FORECAST"/>
      <sheetName val="Volume "/>
      <sheetName val="C-Development"/>
      <sheetName val="G-Development"/>
      <sheetName val="H-Development"/>
      <sheetName val="J-Development"/>
      <sheetName val="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"/>
      <sheetName val="GMT"/>
      <sheetName val="GMT (2)"/>
      <sheetName val="Cadastro Funcionarios"/>
      <sheetName val="Resumo Efet TPAR"/>
      <sheetName val="MOS CAR"/>
      <sheetName val="Histórico_Mudanças"/>
      <sheetName val="TAPAR_BUDGET"/>
      <sheetName val="MódXCCxSupxVeic"/>
      <sheetName val="Auxiliar para Gestão"/>
      <sheetName val="Auxiliar"/>
      <sheetName val="As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B901</v>
          </cell>
        </row>
        <row r="3">
          <cell r="A3" t="str">
            <v>B902</v>
          </cell>
        </row>
        <row r="4">
          <cell r="A4" t="str">
            <v>B903</v>
          </cell>
        </row>
        <row r="5">
          <cell r="A5" t="str">
            <v>B904</v>
          </cell>
        </row>
        <row r="6">
          <cell r="A6" t="str">
            <v>B905</v>
          </cell>
        </row>
        <row r="7">
          <cell r="A7" t="str">
            <v>C64BL1</v>
          </cell>
        </row>
        <row r="8">
          <cell r="A8" t="str">
            <v>C64CC1</v>
          </cell>
        </row>
        <row r="9">
          <cell r="A9" t="str">
            <v>C64LT1</v>
          </cell>
        </row>
        <row r="10">
          <cell r="A10" t="str">
            <v>C64PD1</v>
          </cell>
        </row>
        <row r="11">
          <cell r="A11" t="str">
            <v>C64PL1</v>
          </cell>
        </row>
        <row r="12">
          <cell r="A12" t="str">
            <v>C64PO1</v>
          </cell>
        </row>
        <row r="13">
          <cell r="A13" t="str">
            <v>C64PT1</v>
          </cell>
        </row>
        <row r="14">
          <cell r="A14" t="str">
            <v>C65BL1</v>
          </cell>
        </row>
        <row r="15">
          <cell r="A15" t="str">
            <v>C65CC1</v>
          </cell>
        </row>
        <row r="16">
          <cell r="A16" t="str">
            <v>C65LTC1</v>
          </cell>
        </row>
        <row r="17">
          <cell r="A17" t="str">
            <v>C65LTD1</v>
          </cell>
        </row>
        <row r="18">
          <cell r="A18" t="str">
            <v>C65LTE1</v>
          </cell>
        </row>
        <row r="19">
          <cell r="A19" t="str">
            <v>C65PD1</v>
          </cell>
        </row>
        <row r="20">
          <cell r="A20" t="str">
            <v>C65PL1</v>
          </cell>
        </row>
        <row r="21">
          <cell r="A21" t="str">
            <v>C65POC1</v>
          </cell>
        </row>
        <row r="22">
          <cell r="A22" t="str">
            <v>C65POD1</v>
          </cell>
        </row>
        <row r="23">
          <cell r="A23" t="str">
            <v>C65POT1</v>
          </cell>
        </row>
        <row r="24">
          <cell r="A24" t="str">
            <v>C65PT1</v>
          </cell>
        </row>
        <row r="25">
          <cell r="A25" t="str">
            <v>C84CC1</v>
          </cell>
        </row>
        <row r="26">
          <cell r="A26" t="str">
            <v>C84CC2</v>
          </cell>
        </row>
        <row r="27">
          <cell r="A27" t="str">
            <v>C84LTD/E1</v>
          </cell>
        </row>
        <row r="28">
          <cell r="A28" t="str">
            <v>C84LTD/E2</v>
          </cell>
        </row>
        <row r="29">
          <cell r="A29" t="str">
            <v>C84PC1</v>
          </cell>
        </row>
        <row r="30">
          <cell r="A30" t="str">
            <v>C84PC2</v>
          </cell>
        </row>
        <row r="31">
          <cell r="A31" t="str">
            <v>C84PD1</v>
          </cell>
        </row>
        <row r="32">
          <cell r="A32" t="str">
            <v>C84PD2</v>
          </cell>
        </row>
        <row r="33">
          <cell r="A33" t="str">
            <v>C84PL/AG1</v>
          </cell>
        </row>
        <row r="34">
          <cell r="A34" t="str">
            <v>C84PL/AG2</v>
          </cell>
        </row>
        <row r="35">
          <cell r="A35" t="str">
            <v>C84POD/T1</v>
          </cell>
        </row>
        <row r="36">
          <cell r="A36" t="str">
            <v>C84POD/T2</v>
          </cell>
        </row>
        <row r="37">
          <cell r="A37" t="str">
            <v>C84PT1</v>
          </cell>
        </row>
        <row r="38">
          <cell r="A38" t="str">
            <v>C84PT2</v>
          </cell>
        </row>
        <row r="39">
          <cell r="A39" t="str">
            <v>C90AG1</v>
          </cell>
        </row>
        <row r="40">
          <cell r="A40" t="str">
            <v>C90AG2</v>
          </cell>
        </row>
        <row r="41">
          <cell r="A41" t="str">
            <v>C90CCB1</v>
          </cell>
        </row>
        <row r="42">
          <cell r="A42" t="str">
            <v>C90CCB2</v>
          </cell>
        </row>
        <row r="43">
          <cell r="A43" t="str">
            <v>C90CCL1</v>
          </cell>
        </row>
        <row r="44">
          <cell r="A44" t="str">
            <v>C90CCL2</v>
          </cell>
        </row>
        <row r="45">
          <cell r="A45" t="str">
            <v>C90LTB1</v>
          </cell>
        </row>
        <row r="46">
          <cell r="A46" t="str">
            <v>C90LTB2</v>
          </cell>
        </row>
        <row r="47">
          <cell r="A47" t="str">
            <v>C90LTL1</v>
          </cell>
        </row>
        <row r="48">
          <cell r="A48" t="str">
            <v>C90LTL2</v>
          </cell>
        </row>
        <row r="49">
          <cell r="A49" t="str">
            <v>C90PC1</v>
          </cell>
        </row>
        <row r="50">
          <cell r="A50" t="str">
            <v>C90PC2</v>
          </cell>
        </row>
        <row r="51">
          <cell r="A51" t="str">
            <v>C90PD1</v>
          </cell>
        </row>
        <row r="52">
          <cell r="A52" t="str">
            <v>C90PD2</v>
          </cell>
        </row>
        <row r="53">
          <cell r="A53" t="str">
            <v>C90BRB1</v>
          </cell>
        </row>
        <row r="54">
          <cell r="A54" t="str">
            <v>C90BRB2</v>
          </cell>
        </row>
        <row r="55">
          <cell r="A55" t="str">
            <v>C90PLB1</v>
          </cell>
        </row>
        <row r="56">
          <cell r="A56" t="str">
            <v>C90PLB2</v>
          </cell>
        </row>
        <row r="57">
          <cell r="A57" t="str">
            <v>C90PL1</v>
          </cell>
        </row>
        <row r="58">
          <cell r="A58" t="str">
            <v>C90PL2</v>
          </cell>
        </row>
        <row r="59">
          <cell r="A59" t="str">
            <v>C90POB1</v>
          </cell>
        </row>
        <row r="60">
          <cell r="A60" t="str">
            <v>C90POB2</v>
          </cell>
        </row>
        <row r="61">
          <cell r="A61" t="str">
            <v>C90POL1</v>
          </cell>
        </row>
        <row r="62">
          <cell r="A62" t="str">
            <v>C90POL2</v>
          </cell>
        </row>
        <row r="63">
          <cell r="A63" t="str">
            <v>C90PT1</v>
          </cell>
        </row>
        <row r="64">
          <cell r="A64" t="str">
            <v>C90PT2</v>
          </cell>
        </row>
        <row r="65">
          <cell r="A65" t="str">
            <v>C90RET</v>
          </cell>
        </row>
        <row r="66">
          <cell r="A66" t="str">
            <v>CAGS1</v>
          </cell>
        </row>
        <row r="67">
          <cell r="A67" t="str">
            <v>CAR</v>
          </cell>
        </row>
        <row r="68">
          <cell r="A68" t="str">
            <v>CFERR1</v>
          </cell>
        </row>
        <row r="69">
          <cell r="A69" t="str">
            <v>CLFM1</v>
          </cell>
        </row>
        <row r="70">
          <cell r="A70" t="str">
            <v>CTUNEL1</v>
          </cell>
        </row>
        <row r="71">
          <cell r="A71" t="str">
            <v>CVU</v>
          </cell>
        </row>
        <row r="72">
          <cell r="A72" t="str">
            <v>DESTREZA1</v>
          </cell>
        </row>
        <row r="73">
          <cell r="A73" t="str">
            <v>ESTAMP</v>
          </cell>
        </row>
        <row r="74">
          <cell r="A74" t="str">
            <v>Estamparia</v>
          </cell>
        </row>
        <row r="75">
          <cell r="A75" t="str">
            <v>FLK84</v>
          </cell>
        </row>
        <row r="76">
          <cell r="A76" t="str">
            <v>GEOM1</v>
          </cell>
        </row>
        <row r="77">
          <cell r="A77" t="str">
            <v>K84T3</v>
          </cell>
        </row>
        <row r="78">
          <cell r="A78" t="str">
            <v>MANUT1</v>
          </cell>
        </row>
        <row r="79">
          <cell r="A79" t="str">
            <v>MANUT2</v>
          </cell>
        </row>
        <row r="80">
          <cell r="A80" t="str">
            <v>MANUT3</v>
          </cell>
        </row>
        <row r="81">
          <cell r="A81" t="str">
            <v>MANUT-1</v>
          </cell>
        </row>
        <row r="82">
          <cell r="A82" t="str">
            <v>MANUT-2</v>
          </cell>
        </row>
        <row r="83">
          <cell r="A83" t="str">
            <v>MANUT-3</v>
          </cell>
        </row>
        <row r="84">
          <cell r="A84" t="str">
            <v>MONIT1</v>
          </cell>
        </row>
        <row r="85">
          <cell r="A85" t="str">
            <v>MONIT2</v>
          </cell>
        </row>
        <row r="86">
          <cell r="A86" t="str">
            <v>Montagem</v>
          </cell>
        </row>
        <row r="87">
          <cell r="A87" t="str">
            <v>Pintura</v>
          </cell>
        </row>
        <row r="88">
          <cell r="A88" t="str">
            <v>PREP1</v>
          </cell>
        </row>
        <row r="89">
          <cell r="A89" t="str">
            <v>QUAL FAB</v>
          </cell>
        </row>
        <row r="90">
          <cell r="A90" t="str">
            <v>Dem_Manut2</v>
          </cell>
        </row>
      </sheetData>
      <sheetData sheetId="9" refreshError="1">
        <row r="4">
          <cell r="D4" t="str">
            <v>Afastado</v>
          </cell>
          <cell r="J4" t="str">
            <v>ANDREY</v>
          </cell>
          <cell r="M4" t="str">
            <v>Formation en poste</v>
          </cell>
          <cell r="O4" t="str">
            <v>DEM</v>
          </cell>
          <cell r="Q4" t="str">
            <v>ACAR</v>
          </cell>
          <cell r="S4">
            <v>10060703</v>
          </cell>
          <cell r="V4" t="str">
            <v>B90</v>
          </cell>
          <cell r="X4" t="str">
            <v>C64BL</v>
          </cell>
          <cell r="Z4" t="str">
            <v>Edevaldo</v>
          </cell>
        </row>
        <row r="5">
          <cell r="D5" t="str">
            <v>Aposentado</v>
          </cell>
          <cell r="J5" t="str">
            <v>ADALBERTO</v>
          </cell>
          <cell r="M5" t="str">
            <v>Surcoûts effectifs
nouvel engagement</v>
          </cell>
          <cell r="O5" t="str">
            <v>OP. PROD</v>
          </cell>
          <cell r="Q5" t="str">
            <v>ASP INF D</v>
          </cell>
          <cell r="S5">
            <v>10070200</v>
          </cell>
          <cell r="V5" t="str">
            <v>BL65</v>
          </cell>
          <cell r="X5" t="str">
            <v>C64CC</v>
          </cell>
          <cell r="Z5" t="str">
            <v>Hanashiro</v>
          </cell>
        </row>
        <row r="6">
          <cell r="D6" t="str">
            <v>Liberado</v>
          </cell>
          <cell r="J6" t="str">
            <v>ANTONIO</v>
          </cell>
          <cell r="M6" t="str">
            <v>(-) Activité extérieure</v>
          </cell>
          <cell r="O6" t="str">
            <v>OP. SEN.</v>
          </cell>
          <cell r="Q6" t="str">
            <v>ASP INF E</v>
          </cell>
          <cell r="S6">
            <v>10070201</v>
          </cell>
          <cell r="V6" t="str">
            <v>BLC65</v>
          </cell>
          <cell r="X6" t="str">
            <v>C64LT</v>
          </cell>
          <cell r="Z6" t="str">
            <v>Heitor</v>
          </cell>
        </row>
        <row r="7">
          <cell r="D7" t="str">
            <v>PNE</v>
          </cell>
          <cell r="J7" t="str">
            <v>ARECIO</v>
          </cell>
          <cell r="M7" t="str">
            <v>(-) Activité extérieure</v>
          </cell>
          <cell r="O7" t="str">
            <v>OUTROS</v>
          </cell>
          <cell r="Q7" t="str">
            <v>ASP SUP D</v>
          </cell>
          <cell r="S7">
            <v>10070202</v>
          </cell>
          <cell r="V7" t="str">
            <v>C65</v>
          </cell>
          <cell r="X7" t="str">
            <v>C64PD</v>
          </cell>
          <cell r="Z7" t="str">
            <v>Rudinei</v>
          </cell>
        </row>
        <row r="8">
          <cell r="D8" t="str">
            <v>Reabilitação</v>
          </cell>
          <cell r="J8" t="str">
            <v>CARLOS</v>
          </cell>
          <cell r="M8" t="str">
            <v>(-) Activité extérieure</v>
          </cell>
          <cell r="O8" t="str">
            <v>MPR</v>
          </cell>
          <cell r="Q8" t="str">
            <v>ASP SUP E</v>
          </cell>
          <cell r="S8">
            <v>10070203</v>
          </cell>
          <cell r="V8" t="str">
            <v>COMUM</v>
          </cell>
          <cell r="X8" t="str">
            <v>C64PL</v>
          </cell>
          <cell r="Z8" t="str">
            <v>Vilar</v>
          </cell>
        </row>
        <row r="9">
          <cell r="D9" t="str">
            <v>RT</v>
          </cell>
          <cell r="J9" t="str">
            <v>CLAUDEMIR</v>
          </cell>
          <cell r="M9" t="str">
            <v>Absentéisme congés individuels</v>
          </cell>
          <cell r="Q9" t="str">
            <v>Bigueiro</v>
          </cell>
          <cell r="S9">
            <v>10070204</v>
          </cell>
          <cell r="V9" t="str">
            <v>Estamp</v>
          </cell>
          <cell r="X9" t="str">
            <v>C64PO</v>
          </cell>
        </row>
        <row r="10">
          <cell r="D10" t="str">
            <v>RT025%</v>
          </cell>
          <cell r="J10" t="str">
            <v>CLEVERSON</v>
          </cell>
          <cell r="M10" t="str">
            <v>Absentéisme maladie</v>
          </cell>
          <cell r="Q10" t="str">
            <v>Checkman</v>
          </cell>
          <cell r="S10">
            <v>10070205</v>
          </cell>
          <cell r="V10" t="str">
            <v>J64</v>
          </cell>
          <cell r="X10" t="str">
            <v>C64PT</v>
          </cell>
        </row>
        <row r="11">
          <cell r="D11" t="str">
            <v>RT050%</v>
          </cell>
          <cell r="J11" t="str">
            <v>DARLAN</v>
          </cell>
          <cell r="M11" t="str">
            <v>Activités extérieures</v>
          </cell>
          <cell r="Q11" t="str">
            <v>Cond Instalação</v>
          </cell>
          <cell r="S11">
            <v>10070206</v>
          </cell>
          <cell r="V11" t="str">
            <v>L90</v>
          </cell>
          <cell r="X11" t="str">
            <v>C65BL</v>
          </cell>
        </row>
        <row r="12">
          <cell r="D12" t="str">
            <v>RT075%</v>
          </cell>
          <cell r="J12" t="str">
            <v>EDEVALDO</v>
          </cell>
          <cell r="M12" t="str">
            <v>Activités extérieures MPR</v>
          </cell>
          <cell r="Q12" t="str">
            <v>Démarrage</v>
          </cell>
          <cell r="S12">
            <v>10070207</v>
          </cell>
          <cell r="V12" t="str">
            <v>LB90</v>
          </cell>
          <cell r="X12" t="str">
            <v>C65CC</v>
          </cell>
        </row>
        <row r="13">
          <cell r="D13" t="str">
            <v>RT100%</v>
          </cell>
          <cell r="J13" t="str">
            <v>ELISANGELA</v>
          </cell>
          <cell r="M13" t="str">
            <v>Conducteurs d'installation</v>
          </cell>
          <cell r="Q13" t="str">
            <v>Digitação Gret</v>
          </cell>
          <cell r="S13">
            <v>10070208</v>
          </cell>
          <cell r="X13" t="str">
            <v>C65LTC</v>
          </cell>
        </row>
        <row r="14">
          <cell r="D14" t="str">
            <v>RTPL</v>
          </cell>
          <cell r="J14" t="str">
            <v>EMANUEL</v>
          </cell>
          <cell r="M14" t="str">
            <v>Dysfonctionnements atelier</v>
          </cell>
          <cell r="Q14" t="str">
            <v>Ducha D</v>
          </cell>
          <cell r="S14">
            <v>10070209</v>
          </cell>
          <cell r="X14" t="str">
            <v>C65LTD/E</v>
          </cell>
        </row>
        <row r="15">
          <cell r="J15" t="str">
            <v>ENIO</v>
          </cell>
          <cell r="M15" t="str">
            <v>Ecarts mise en place / ajustements</v>
          </cell>
          <cell r="Q15" t="str">
            <v>Ducha E</v>
          </cell>
          <cell r="S15">
            <v>10070210</v>
          </cell>
          <cell r="X15" t="str">
            <v>C65PD</v>
          </cell>
        </row>
        <row r="16">
          <cell r="J16" t="str">
            <v>EVERSON</v>
          </cell>
          <cell r="M16" t="str">
            <v>effectifs CLE</v>
          </cell>
          <cell r="Q16" t="str">
            <v>Frezador Eletrodos</v>
          </cell>
          <cell r="S16">
            <v>10070211</v>
          </cell>
          <cell r="X16" t="str">
            <v>C65PL</v>
          </cell>
        </row>
        <row r="17">
          <cell r="J17" t="str">
            <v>FABRICIO</v>
          </cell>
          <cell r="M17" t="str">
            <v>Effectifs démarrage</v>
          </cell>
          <cell r="Q17" t="str">
            <v>Grande retoque</v>
          </cell>
          <cell r="S17">
            <v>10070212</v>
          </cell>
          <cell r="X17" t="str">
            <v>C65POC</v>
          </cell>
        </row>
        <row r="18">
          <cell r="J18" t="str">
            <v>GAZZETTA</v>
          </cell>
          <cell r="M18" t="str">
            <v>Effectifs provisoires de montée en cadence</v>
          </cell>
          <cell r="Q18" t="str">
            <v>Instrutor Destreza</v>
          </cell>
          <cell r="S18">
            <v>10070213</v>
          </cell>
          <cell r="X18" t="str">
            <v>C65POD/T</v>
          </cell>
        </row>
        <row r="19">
          <cell r="J19" t="str">
            <v>GILBERT</v>
          </cell>
          <cell r="M19" t="str">
            <v>Eq Postes HS (pour info)</v>
          </cell>
          <cell r="Q19" t="str">
            <v>Investigação PIN</v>
          </cell>
          <cell r="S19">
            <v>10070214</v>
          </cell>
          <cell r="X19" t="str">
            <v>C65PT</v>
          </cell>
        </row>
        <row r="20">
          <cell r="J20" t="str">
            <v>HANASHIRO</v>
          </cell>
          <cell r="M20" t="str">
            <v>Formation Exonérée</v>
          </cell>
          <cell r="Q20" t="str">
            <v>Linha</v>
          </cell>
          <cell r="S20">
            <v>10070215</v>
          </cell>
          <cell r="X20" t="str">
            <v>C84CC</v>
          </cell>
        </row>
        <row r="21">
          <cell r="J21" t="str">
            <v>HEITOR</v>
          </cell>
          <cell r="M21" t="str">
            <v>Heures indemnisées</v>
          </cell>
          <cell r="Q21" t="str">
            <v>Martelinho PIN</v>
          </cell>
          <cell r="S21">
            <v>10070216</v>
          </cell>
          <cell r="X21" t="str">
            <v>C84LTD/E</v>
          </cell>
        </row>
        <row r="22">
          <cell r="J22" t="str">
            <v>LEONARDO</v>
          </cell>
          <cell r="M22" t="str">
            <v>Moniteurs - monteurs - polyvalents - ATL/ATA/ATU</v>
          </cell>
          <cell r="Q22" t="str">
            <v>Mec Ajustador</v>
          </cell>
          <cell r="S22">
            <v>10070217</v>
          </cell>
          <cell r="X22" t="str">
            <v>C84PC</v>
          </cell>
        </row>
        <row r="23">
          <cell r="J23" t="str">
            <v>MARCOS</v>
          </cell>
          <cell r="M23" t="str">
            <v>MSP/TPM, plans de surveillance</v>
          </cell>
          <cell r="Q23" t="str">
            <v>Medição D 84</v>
          </cell>
          <cell r="S23">
            <v>10070218</v>
          </cell>
          <cell r="X23" t="str">
            <v>C84PD</v>
          </cell>
        </row>
        <row r="24">
          <cell r="J24" t="str">
            <v>ODAIR</v>
          </cell>
          <cell r="M24" t="str">
            <v>Operador Sênior - Função Gestão</v>
          </cell>
          <cell r="Q24" t="str">
            <v>Medição E 84</v>
          </cell>
          <cell r="S24">
            <v>10070219</v>
          </cell>
          <cell r="X24" t="str">
            <v>C84PL/AG</v>
          </cell>
        </row>
        <row r="25">
          <cell r="J25" t="str">
            <v>PRISCILA</v>
          </cell>
          <cell r="M25" t="str">
            <v>Postes alloués opérations anormales, organisation atelier</v>
          </cell>
          <cell r="Q25" t="str">
            <v>Monitor Solda</v>
          </cell>
          <cell r="S25">
            <v>10070220</v>
          </cell>
          <cell r="X25" t="str">
            <v>C84POD/T</v>
          </cell>
        </row>
        <row r="26">
          <cell r="J26" t="str">
            <v>RENATO</v>
          </cell>
          <cell r="M26" t="str">
            <v>Postes bord de chaîne - préparation</v>
          </cell>
          <cell r="Q26" t="str">
            <v>Op Senior</v>
          </cell>
          <cell r="S26">
            <v>10070221</v>
          </cell>
          <cell r="X26" t="str">
            <v>C84PT</v>
          </cell>
        </row>
        <row r="27">
          <cell r="J27" t="str">
            <v>RICARDO</v>
          </cell>
          <cell r="M27" t="str">
            <v>Postes chaînes fab et contrôle</v>
          </cell>
          <cell r="Q27" t="str">
            <v>Reg FAL D 84 CAR</v>
          </cell>
          <cell r="S27">
            <v>10070222</v>
          </cell>
          <cell r="X27" t="str">
            <v>C90AG</v>
          </cell>
        </row>
        <row r="28">
          <cell r="J28" t="str">
            <v>RICARDO</v>
          </cell>
          <cell r="M28" t="str">
            <v>Postes spécifiques (flux et varaintes)</v>
          </cell>
          <cell r="Q28" t="str">
            <v>Reg FAL D JX CAR</v>
          </cell>
          <cell r="S28">
            <v>10070223</v>
          </cell>
          <cell r="X28" t="str">
            <v>C90CCB</v>
          </cell>
        </row>
        <row r="29">
          <cell r="J29" t="str">
            <v>ROGERIO</v>
          </cell>
          <cell r="M29" t="str">
            <v>Pourcentage d'OPV</v>
          </cell>
          <cell r="Q29" t="str">
            <v>Reg FAL D MON</v>
          </cell>
          <cell r="S29">
            <v>10070224</v>
          </cell>
          <cell r="X29" t="str">
            <v>C90CCL</v>
          </cell>
        </row>
        <row r="30">
          <cell r="J30" t="str">
            <v>RUDNEI</v>
          </cell>
          <cell r="M30" t="str">
            <v>rendement engagement</v>
          </cell>
          <cell r="Q30" t="str">
            <v>Reg FAL E 84 CAR</v>
          </cell>
          <cell r="S30">
            <v>10070225</v>
          </cell>
          <cell r="X30" t="str">
            <v>C90LTB</v>
          </cell>
        </row>
        <row r="31">
          <cell r="J31" t="str">
            <v>TIAGO</v>
          </cell>
          <cell r="M31" t="str">
            <v>rendement global atelier
(TO / TPAR gestion)</v>
          </cell>
          <cell r="Q31" t="str">
            <v>Reg FAL E JX CAR</v>
          </cell>
          <cell r="S31">
            <v>10070226</v>
          </cell>
          <cell r="X31" t="str">
            <v>C90LTL</v>
          </cell>
        </row>
        <row r="32">
          <cell r="M32" t="str">
            <v>rendement TO</v>
          </cell>
          <cell r="Q32" t="str">
            <v>Reg FAL E MON</v>
          </cell>
          <cell r="S32">
            <v>10070227</v>
          </cell>
          <cell r="X32" t="str">
            <v>C90PC</v>
          </cell>
        </row>
        <row r="33">
          <cell r="M33" t="str">
            <v>retoucheurs</v>
          </cell>
          <cell r="Q33" t="str">
            <v>Reg FAR 84 CAR</v>
          </cell>
          <cell r="S33">
            <v>10070228</v>
          </cell>
          <cell r="X33" t="str">
            <v>C90PD</v>
          </cell>
        </row>
        <row r="34">
          <cell r="M34" t="str">
            <v>S-Total Postes Gamme</v>
          </cell>
          <cell r="Q34" t="str">
            <v>Reg FAR MON</v>
          </cell>
          <cell r="S34">
            <v>10070229</v>
          </cell>
          <cell r="X34" t="str">
            <v>C90PHF</v>
          </cell>
        </row>
        <row r="35">
          <cell r="M35" t="str">
            <v>Surcoûts travaux
petites installations</v>
          </cell>
          <cell r="Q35" t="str">
            <v>Reg FAV 84 CAR</v>
          </cell>
          <cell r="S35">
            <v>10070230</v>
          </cell>
          <cell r="X35" t="str">
            <v>C90PL</v>
          </cell>
        </row>
        <row r="36">
          <cell r="M36" t="str">
            <v>TAPAR PAR TRONCON
(avec pauses et Rglobal)</v>
          </cell>
          <cell r="Q36" t="str">
            <v>Reg FAV MON</v>
          </cell>
          <cell r="S36">
            <v>10070231</v>
          </cell>
          <cell r="X36" t="str">
            <v>C90POB</v>
          </cell>
        </row>
        <row r="37">
          <cell r="M37" t="str">
            <v>Temps PECE moyen</v>
          </cell>
          <cell r="Q37" t="str">
            <v>Reg Paralama E PIN</v>
          </cell>
          <cell r="S37">
            <v>10070250</v>
          </cell>
          <cell r="X37" t="str">
            <v>C90POL</v>
          </cell>
        </row>
        <row r="38">
          <cell r="M38" t="str">
            <v>TO / TAPAR DIV
(y.c. pauses et Rglobal)</v>
          </cell>
          <cell r="Q38" t="str">
            <v>Retocador</v>
          </cell>
          <cell r="S38">
            <v>10070251</v>
          </cell>
          <cell r="X38" t="str">
            <v>C90PT</v>
          </cell>
        </row>
        <row r="39">
          <cell r="M39" t="str">
            <v>TOTAL effectifs nécessaires</v>
          </cell>
          <cell r="Q39" t="str">
            <v>Retoque farol MON SE6</v>
          </cell>
          <cell r="S39">
            <v>10070252</v>
          </cell>
          <cell r="X39" t="str">
            <v>CAGS</v>
          </cell>
        </row>
        <row r="40">
          <cell r="M40" t="str">
            <v>Total effectifs TAPAR
périmètre DIV</v>
          </cell>
          <cell r="Q40" t="str">
            <v>TCM</v>
          </cell>
          <cell r="S40">
            <v>10070253</v>
          </cell>
          <cell r="X40" t="str">
            <v>CFERR</v>
          </cell>
        </row>
        <row r="41">
          <cell r="M41" t="str">
            <v>Total effectifs TPAR
périmètre gestion</v>
          </cell>
          <cell r="Q41" t="str">
            <v>VOR</v>
          </cell>
          <cell r="X41" t="str">
            <v>CLFM</v>
          </cell>
        </row>
        <row r="42">
          <cell r="M42" t="str">
            <v>TPAR PAR TRONCON
(avec HS, pauses et Rglobal)</v>
          </cell>
          <cell r="X42" t="str">
            <v>CTUNEL</v>
          </cell>
        </row>
        <row r="43">
          <cell r="M43" t="str">
            <v>OPER PRODUCAO</v>
          </cell>
          <cell r="X43" t="str">
            <v>OUTROS-CAR</v>
          </cell>
        </row>
        <row r="44">
          <cell r="M44" t="str">
            <v>OPER RETOQUE</v>
          </cell>
          <cell r="X44" t="str">
            <v>OUTROS-DESTR</v>
          </cell>
        </row>
        <row r="45">
          <cell r="M45" t="str">
            <v>OPERADOR SR</v>
          </cell>
          <cell r="X45" t="str">
            <v>OUTROS-GEOM</v>
          </cell>
        </row>
        <row r="46">
          <cell r="M46" t="str">
            <v>OPER RETOQUE AF</v>
          </cell>
          <cell r="X46" t="str">
            <v>OUTROS-MAN</v>
          </cell>
        </row>
      </sheetData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_Principal"/>
      <sheetName val="MOD"/>
      <sheetName val="Resumo_Efetivos"/>
      <sheetName val="GMT"/>
      <sheetName val="GMT (backup)"/>
      <sheetName val="Resumo Efet TPAR"/>
      <sheetName val="Cadastro"/>
      <sheetName val="Alterar_Cadastro"/>
      <sheetName val="Localizar_Funcionário"/>
      <sheetName val="Auxiliar"/>
      <sheetName val="Cadastro Funcionarios"/>
      <sheetName val="Lista_MOD"/>
      <sheetName val="MOS CAR"/>
      <sheetName val="Histórico_Mudanças"/>
      <sheetName val="TAPAR_BUDGET"/>
      <sheetName val="MódXCCxSupxVeic"/>
      <sheetName val="Auxiliar para Gestão"/>
      <sheetName val="Auxiliar_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O4" t="str">
            <v>Todas</v>
          </cell>
          <cell r="Q4" t="str">
            <v>Todas</v>
          </cell>
          <cell r="S4" t="str">
            <v>Todos</v>
          </cell>
          <cell r="V4" t="str">
            <v>B90</v>
          </cell>
          <cell r="X4" t="str">
            <v>Todos</v>
          </cell>
          <cell r="Z4" t="str">
            <v>TODOS</v>
          </cell>
          <cell r="AC4" t="str">
            <v>Janeiro</v>
          </cell>
          <cell r="AE4" t="str">
            <v>Todos</v>
          </cell>
          <cell r="AU4" t="str">
            <v>L84 - C84PC1 - MARCELO MARCHAUCOSKI - 02636</v>
          </cell>
        </row>
        <row r="5">
          <cell r="O5" t="str">
            <v>DEM</v>
          </cell>
          <cell r="Q5" t="str">
            <v>ACAR</v>
          </cell>
          <cell r="S5">
            <v>10060703</v>
          </cell>
          <cell r="V5" t="str">
            <v>BL65</v>
          </cell>
          <cell r="X5" t="str">
            <v>C64BL</v>
          </cell>
          <cell r="Z5" t="str">
            <v>EDEVALDO</v>
          </cell>
          <cell r="AC5" t="str">
            <v>Fevereiro</v>
          </cell>
          <cell r="AE5" t="str">
            <v>ANDREY</v>
          </cell>
          <cell r="AU5" t="str">
            <v>L84 - C84CC1 - MARCELO DE SOUZA ARRUDA - 01421</v>
          </cell>
        </row>
        <row r="6">
          <cell r="O6" t="str">
            <v>OP. PROD</v>
          </cell>
          <cell r="Q6" t="str">
            <v>ASP INF D</v>
          </cell>
          <cell r="S6">
            <v>10070200</v>
          </cell>
          <cell r="V6" t="str">
            <v>BLC65</v>
          </cell>
          <cell r="X6" t="str">
            <v>C64CC</v>
          </cell>
          <cell r="Z6" t="str">
            <v>HANASHIRO</v>
          </cell>
          <cell r="AC6" t="str">
            <v>Março</v>
          </cell>
          <cell r="AE6" t="str">
            <v>ADALBERTO</v>
          </cell>
          <cell r="AU6" t="str">
            <v>L84 - C84LTD/E1 - MARCELO ZANELLA - 04985</v>
          </cell>
        </row>
        <row r="7">
          <cell r="O7" t="str">
            <v>OP. SEN.</v>
          </cell>
          <cell r="Q7" t="str">
            <v>ASP INF E</v>
          </cell>
          <cell r="S7">
            <v>10070201</v>
          </cell>
          <cell r="V7" t="str">
            <v>C65</v>
          </cell>
          <cell r="X7" t="str">
            <v>C64LT</v>
          </cell>
          <cell r="Z7" t="str">
            <v>HEITOR</v>
          </cell>
          <cell r="AC7" t="str">
            <v>Abril</v>
          </cell>
          <cell r="AE7" t="str">
            <v>ANTONIO</v>
          </cell>
          <cell r="AU7" t="str">
            <v>L84 - C84LTD/E2 - MARCELO EBENEZER COLLACO DOS SANTOS - 04989</v>
          </cell>
        </row>
        <row r="8">
          <cell r="O8" t="str">
            <v>OUTROS</v>
          </cell>
          <cell r="Q8" t="str">
            <v>ASP SUP D</v>
          </cell>
          <cell r="S8">
            <v>10070202</v>
          </cell>
          <cell r="V8" t="str">
            <v>COMUM</v>
          </cell>
          <cell r="X8" t="str">
            <v>C64PD</v>
          </cell>
          <cell r="Z8" t="str">
            <v>RUDNEI</v>
          </cell>
          <cell r="AC8" t="str">
            <v>Maio</v>
          </cell>
          <cell r="AE8" t="str">
            <v>ARECIO</v>
          </cell>
          <cell r="AU8" t="str">
            <v>L84 - C84PL/AG1 - MARCELO BARBOSA DA SILVA - 04791</v>
          </cell>
        </row>
        <row r="9">
          <cell r="O9" t="str">
            <v>MPR</v>
          </cell>
          <cell r="Q9" t="str">
            <v>ASP SUP E</v>
          </cell>
          <cell r="S9">
            <v>10070203</v>
          </cell>
          <cell r="V9" t="str">
            <v>Estamp</v>
          </cell>
          <cell r="X9" t="str">
            <v>C64PL</v>
          </cell>
          <cell r="Z9" t="str">
            <v>VILAR</v>
          </cell>
          <cell r="AC9" t="str">
            <v>Junho</v>
          </cell>
          <cell r="AE9" t="str">
            <v>CARLOS</v>
          </cell>
          <cell r="AU9" t="str">
            <v>L84 - C84PL/AG1 - MARCELO MARIANO - 05451</v>
          </cell>
        </row>
        <row r="10">
          <cell r="Q10" t="str">
            <v>Bigueiro</v>
          </cell>
          <cell r="S10">
            <v>10070204</v>
          </cell>
          <cell r="V10" t="str">
            <v>J64</v>
          </cell>
          <cell r="X10" t="str">
            <v>C64PO</v>
          </cell>
          <cell r="AC10" t="str">
            <v>Julho</v>
          </cell>
          <cell r="AE10" t="str">
            <v>CLAUDEMIR</v>
          </cell>
          <cell r="AU10" t="str">
            <v>L84 - C84PL/AG1 - MARCELO PEREIRA LIMA - 03264</v>
          </cell>
        </row>
        <row r="11">
          <cell r="Q11" t="str">
            <v>Checkman</v>
          </cell>
          <cell r="S11">
            <v>10070205</v>
          </cell>
          <cell r="V11" t="str">
            <v>L90</v>
          </cell>
          <cell r="X11" t="str">
            <v>C64PT</v>
          </cell>
          <cell r="AC11" t="str">
            <v>Agosto</v>
          </cell>
          <cell r="AE11" t="str">
            <v>CLEVERSON</v>
          </cell>
          <cell r="AU11" t="str">
            <v>Comum - CLFM1 - MARCELO RIBEIRO GONCALVES - 02620</v>
          </cell>
        </row>
        <row r="12">
          <cell r="Q12" t="str">
            <v>Cond Instalação</v>
          </cell>
          <cell r="S12">
            <v>10070206</v>
          </cell>
          <cell r="V12" t="str">
            <v>LB90</v>
          </cell>
          <cell r="X12" t="str">
            <v>C65BL</v>
          </cell>
          <cell r="AC12" t="str">
            <v>Setembro</v>
          </cell>
          <cell r="AE12" t="str">
            <v>DARLAN</v>
          </cell>
          <cell r="AU12" t="str">
            <v>BLC65 - C65PT1 - CARLOS MARCELO DO PRADO - 02218</v>
          </cell>
        </row>
        <row r="13">
          <cell r="Q13" t="str">
            <v>Démarrage</v>
          </cell>
          <cell r="S13">
            <v>10070207</v>
          </cell>
          <cell r="V13" t="str">
            <v>LK84</v>
          </cell>
          <cell r="X13" t="str">
            <v>C65CC</v>
          </cell>
          <cell r="AC13" t="str">
            <v>Outubro</v>
          </cell>
          <cell r="AE13" t="str">
            <v>EDEVALDO</v>
          </cell>
          <cell r="AU13" t="str">
            <v>J64 - C64LT1 - MARCELO BARBOZA LEAL - 05259</v>
          </cell>
        </row>
        <row r="14">
          <cell r="Q14" t="str">
            <v>Digitação Gret</v>
          </cell>
          <cell r="S14">
            <v>10070208</v>
          </cell>
          <cell r="V14" t="str">
            <v>Qualidade</v>
          </cell>
          <cell r="X14" t="str">
            <v>C65LTC</v>
          </cell>
          <cell r="AC14" t="str">
            <v>Novembro</v>
          </cell>
          <cell r="AE14" t="str">
            <v>ELISANGELA</v>
          </cell>
          <cell r="AU14" t="str">
            <v>J64 - C64LT1 - MARCELO DE MORAIS FERREIRA - 02907</v>
          </cell>
        </row>
        <row r="15">
          <cell r="Q15" t="str">
            <v>Ducha D</v>
          </cell>
          <cell r="S15">
            <v>10070209</v>
          </cell>
          <cell r="X15" t="str">
            <v>C65LTD/E</v>
          </cell>
          <cell r="AC15" t="str">
            <v>Dezembro</v>
          </cell>
          <cell r="AE15" t="str">
            <v>EMANUEL</v>
          </cell>
          <cell r="AU15" t="str">
            <v>J64 - C64BL1 - MARCELO ZTRANAHAL BEHEREGARAY - 05190</v>
          </cell>
        </row>
        <row r="16">
          <cell r="Q16" t="str">
            <v>Ducha E</v>
          </cell>
          <cell r="S16">
            <v>10070210</v>
          </cell>
          <cell r="X16" t="str">
            <v>C65PD</v>
          </cell>
          <cell r="AE16" t="str">
            <v>ENIO</v>
          </cell>
          <cell r="AU16" t="str">
            <v>BL65 - C65POD1 - MARCELO MOREIRA DOS SANTOS - 05422</v>
          </cell>
        </row>
        <row r="17">
          <cell r="Q17" t="str">
            <v>Frezador Eletrodos</v>
          </cell>
          <cell r="S17">
            <v>10070211</v>
          </cell>
          <cell r="X17" t="str">
            <v>C65PL</v>
          </cell>
          <cell r="AE17" t="str">
            <v>EVERSON</v>
          </cell>
          <cell r="AU17" t="str">
            <v>BLC65 - C65PL1 - MARCELO FRANCISCO ANDRADE - 04528</v>
          </cell>
        </row>
        <row r="18">
          <cell r="Q18" t="str">
            <v>Grande retoque</v>
          </cell>
          <cell r="S18">
            <v>10070212</v>
          </cell>
          <cell r="X18" t="str">
            <v>C65POC</v>
          </cell>
          <cell r="AE18" t="str">
            <v>FABRICIO</v>
          </cell>
          <cell r="AU18" t="str">
            <v>BLC65 - C65PL1 - MARCELO SERAFIM DA SILVA - 04803</v>
          </cell>
        </row>
        <row r="19">
          <cell r="Q19" t="str">
            <v>Instrutor Destreza</v>
          </cell>
          <cell r="S19">
            <v>10070213</v>
          </cell>
          <cell r="X19" t="str">
            <v>C65POD/T</v>
          </cell>
          <cell r="AB19" t="str">
            <v>VT</v>
          </cell>
          <cell r="AE19" t="str">
            <v>GAZZETTA</v>
          </cell>
        </row>
        <row r="20">
          <cell r="Q20" t="str">
            <v>Investigação PIN</v>
          </cell>
          <cell r="S20">
            <v>10070214</v>
          </cell>
          <cell r="X20" t="str">
            <v>C65PT</v>
          </cell>
          <cell r="AB20" t="str">
            <v>MPR</v>
          </cell>
          <cell r="AE20" t="str">
            <v>GILBERT</v>
          </cell>
        </row>
        <row r="21">
          <cell r="Q21" t="str">
            <v>Linha</v>
          </cell>
          <cell r="S21">
            <v>10070215</v>
          </cell>
          <cell r="X21" t="str">
            <v>C84CC</v>
          </cell>
          <cell r="AB21" t="str">
            <v>DEM</v>
          </cell>
          <cell r="AE21" t="str">
            <v>HANASHIRO</v>
          </cell>
        </row>
        <row r="22">
          <cell r="Q22" t="str">
            <v>Martelinho PIN</v>
          </cell>
          <cell r="S22">
            <v>10070216</v>
          </cell>
          <cell r="X22" t="str">
            <v>C84LTD/E</v>
          </cell>
          <cell r="AE22" t="str">
            <v>HEITOR</v>
          </cell>
        </row>
        <row r="23">
          <cell r="Q23" t="str">
            <v>Mec Ajustador</v>
          </cell>
          <cell r="S23">
            <v>10070217</v>
          </cell>
          <cell r="X23" t="str">
            <v>C84PC</v>
          </cell>
          <cell r="AE23" t="str">
            <v>LEONARDO</v>
          </cell>
        </row>
        <row r="24">
          <cell r="Q24" t="str">
            <v>Medição D 84</v>
          </cell>
          <cell r="S24">
            <v>10070218</v>
          </cell>
          <cell r="X24" t="str">
            <v>C84PD</v>
          </cell>
          <cell r="AE24" t="str">
            <v>MARCOS</v>
          </cell>
        </row>
        <row r="25">
          <cell r="Q25" t="str">
            <v>Medição E 84</v>
          </cell>
          <cell r="S25">
            <v>10070219</v>
          </cell>
          <cell r="X25" t="str">
            <v>C84PL/AG</v>
          </cell>
          <cell r="AE25" t="str">
            <v>ODAIR</v>
          </cell>
        </row>
        <row r="26">
          <cell r="Q26" t="str">
            <v>Monitor Solda</v>
          </cell>
          <cell r="S26">
            <v>10070220</v>
          </cell>
          <cell r="X26" t="str">
            <v>C84POD/T</v>
          </cell>
          <cell r="AE26" t="str">
            <v>PRISCILA</v>
          </cell>
        </row>
        <row r="27">
          <cell r="Q27" t="str">
            <v>Op Senior</v>
          </cell>
          <cell r="S27">
            <v>10070221</v>
          </cell>
          <cell r="X27" t="str">
            <v>C84PT</v>
          </cell>
          <cell r="AE27" t="str">
            <v>RENATO</v>
          </cell>
        </row>
        <row r="28">
          <cell r="Q28" t="str">
            <v>Reg FAL D 84 CAR</v>
          </cell>
          <cell r="S28">
            <v>10070222</v>
          </cell>
          <cell r="X28" t="str">
            <v>C90AG</v>
          </cell>
          <cell r="AE28" t="str">
            <v>RICARDO</v>
          </cell>
        </row>
        <row r="29">
          <cell r="Q29" t="str">
            <v>Reg FAL D JX CAR</v>
          </cell>
          <cell r="S29">
            <v>10070223</v>
          </cell>
          <cell r="X29" t="str">
            <v>C90CCB</v>
          </cell>
          <cell r="AE29" t="str">
            <v>RICARDO</v>
          </cell>
        </row>
        <row r="30">
          <cell r="Q30" t="str">
            <v>Reg FAL D MON</v>
          </cell>
          <cell r="S30">
            <v>10070224</v>
          </cell>
          <cell r="X30" t="str">
            <v>C90CCL</v>
          </cell>
          <cell r="AE30" t="str">
            <v>ROGERIO</v>
          </cell>
        </row>
        <row r="31">
          <cell r="Q31" t="str">
            <v>Reg FAL E 84 CAR</v>
          </cell>
          <cell r="S31">
            <v>10070225</v>
          </cell>
          <cell r="X31" t="str">
            <v>C90LTB</v>
          </cell>
          <cell r="AE31" t="str">
            <v>RUDNEI</v>
          </cell>
        </row>
        <row r="32">
          <cell r="Q32" t="str">
            <v>Reg FAL E JX CAR</v>
          </cell>
          <cell r="S32">
            <v>10070226</v>
          </cell>
          <cell r="X32" t="str">
            <v>C90LTL</v>
          </cell>
          <cell r="AE32" t="str">
            <v>TIAGO</v>
          </cell>
        </row>
        <row r="33">
          <cell r="Q33" t="str">
            <v>Reg FAL E MON</v>
          </cell>
          <cell r="S33">
            <v>10070227</v>
          </cell>
          <cell r="X33" t="str">
            <v>C90PC</v>
          </cell>
        </row>
        <row r="34">
          <cell r="Q34" t="str">
            <v>Reg FAR 84 CAR</v>
          </cell>
          <cell r="S34">
            <v>10070228</v>
          </cell>
          <cell r="X34" t="str">
            <v>C90PD</v>
          </cell>
        </row>
        <row r="35">
          <cell r="Q35" t="str">
            <v>Reg FAR MON</v>
          </cell>
          <cell r="S35">
            <v>10070229</v>
          </cell>
          <cell r="X35" t="str">
            <v>C90PHF</v>
          </cell>
        </row>
        <row r="36">
          <cell r="Q36" t="str">
            <v>Reg FAV 84 CAR</v>
          </cell>
          <cell r="S36">
            <v>10070230</v>
          </cell>
          <cell r="X36" t="str">
            <v>C90PL</v>
          </cell>
        </row>
        <row r="37">
          <cell r="Q37" t="str">
            <v>Reg FAV MON</v>
          </cell>
          <cell r="S37">
            <v>10070231</v>
          </cell>
          <cell r="X37" t="str">
            <v>C90POB</v>
          </cell>
        </row>
        <row r="38">
          <cell r="Q38" t="str">
            <v>Reg Paralama E PIN</v>
          </cell>
          <cell r="S38">
            <v>10070250</v>
          </cell>
          <cell r="X38" t="str">
            <v>C90POL</v>
          </cell>
        </row>
        <row r="39">
          <cell r="Q39" t="str">
            <v>Retocador</v>
          </cell>
          <cell r="S39">
            <v>10070251</v>
          </cell>
          <cell r="X39" t="str">
            <v>C90PT</v>
          </cell>
        </row>
        <row r="40">
          <cell r="Q40" t="str">
            <v>Retoque farol MON SE6</v>
          </cell>
          <cell r="S40">
            <v>10070252</v>
          </cell>
          <cell r="X40" t="str">
            <v>CAGS</v>
          </cell>
        </row>
        <row r="41">
          <cell r="Q41" t="str">
            <v>TCM</v>
          </cell>
          <cell r="S41">
            <v>10070253</v>
          </cell>
          <cell r="X41" t="str">
            <v>CFERR</v>
          </cell>
        </row>
        <row r="42">
          <cell r="Q42" t="str">
            <v>VOR</v>
          </cell>
          <cell r="X42" t="str">
            <v>CLFM</v>
          </cell>
        </row>
        <row r="43">
          <cell r="X43" t="str">
            <v>CTUNEL</v>
          </cell>
        </row>
        <row r="44">
          <cell r="X44" t="str">
            <v>OUTROS-CAR</v>
          </cell>
        </row>
        <row r="45">
          <cell r="X45" t="str">
            <v>OUTROS-DESTR</v>
          </cell>
        </row>
        <row r="46">
          <cell r="X46" t="str">
            <v>OUTROS-GEOM</v>
          </cell>
        </row>
        <row r="47">
          <cell r="X47" t="str">
            <v>OUTROS-MAN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">
          <cell r="A2" t="str">
            <v>B901</v>
          </cell>
        </row>
        <row r="3">
          <cell r="A3" t="str">
            <v>B902</v>
          </cell>
        </row>
        <row r="4">
          <cell r="A4" t="str">
            <v>B903</v>
          </cell>
        </row>
        <row r="5">
          <cell r="A5" t="str">
            <v>B904</v>
          </cell>
        </row>
        <row r="6">
          <cell r="A6" t="str">
            <v>B905</v>
          </cell>
        </row>
        <row r="7">
          <cell r="A7" t="str">
            <v>C64BL1</v>
          </cell>
        </row>
        <row r="8">
          <cell r="A8" t="str">
            <v>C64CC1</v>
          </cell>
        </row>
        <row r="9">
          <cell r="A9" t="str">
            <v>C64LT1</v>
          </cell>
        </row>
        <row r="10">
          <cell r="A10" t="str">
            <v>C64PD1</v>
          </cell>
        </row>
        <row r="11">
          <cell r="A11" t="str">
            <v>C64PL1</v>
          </cell>
        </row>
        <row r="12">
          <cell r="A12" t="str">
            <v>C64PO1</v>
          </cell>
        </row>
        <row r="13">
          <cell r="A13" t="str">
            <v>C64PT1</v>
          </cell>
        </row>
        <row r="14">
          <cell r="A14" t="str">
            <v>C65BL1</v>
          </cell>
        </row>
        <row r="15">
          <cell r="A15" t="str">
            <v>C65CC1</v>
          </cell>
        </row>
        <row r="16">
          <cell r="A16" t="str">
            <v>C65LTC1</v>
          </cell>
        </row>
        <row r="17">
          <cell r="A17" t="str">
            <v>C65LTD1</v>
          </cell>
        </row>
        <row r="18">
          <cell r="A18" t="str">
            <v>C65LTE1</v>
          </cell>
        </row>
        <row r="19">
          <cell r="A19" t="str">
            <v>C65PD1</v>
          </cell>
        </row>
        <row r="20">
          <cell r="A20" t="str">
            <v>C65PL1</v>
          </cell>
        </row>
        <row r="21">
          <cell r="A21" t="str">
            <v>C65POC1</v>
          </cell>
        </row>
        <row r="22">
          <cell r="A22" t="str">
            <v>C65POD1</v>
          </cell>
        </row>
        <row r="23">
          <cell r="A23" t="str">
            <v>C65POT1</v>
          </cell>
        </row>
        <row r="24">
          <cell r="A24" t="str">
            <v>C65PT1</v>
          </cell>
        </row>
        <row r="25">
          <cell r="A25" t="str">
            <v>C84CC1</v>
          </cell>
        </row>
        <row r="26">
          <cell r="A26" t="str">
            <v>C84CC2</v>
          </cell>
        </row>
        <row r="27">
          <cell r="A27" t="str">
            <v>C84LTD/E1</v>
          </cell>
        </row>
        <row r="28">
          <cell r="A28" t="str">
            <v>C84LTD/E2</v>
          </cell>
        </row>
        <row r="29">
          <cell r="A29" t="str">
            <v>C84PC1</v>
          </cell>
        </row>
        <row r="30">
          <cell r="A30" t="str">
            <v>C84PC2</v>
          </cell>
        </row>
        <row r="31">
          <cell r="A31" t="str">
            <v>C84PD1</v>
          </cell>
        </row>
        <row r="32">
          <cell r="A32" t="str">
            <v>C84PD2</v>
          </cell>
        </row>
        <row r="33">
          <cell r="A33" t="str">
            <v>C84PL/AG1</v>
          </cell>
        </row>
        <row r="34">
          <cell r="A34" t="str">
            <v>C84PL/AG2</v>
          </cell>
        </row>
        <row r="35">
          <cell r="A35" t="str">
            <v>C84POD/T1</v>
          </cell>
        </row>
        <row r="36">
          <cell r="A36" t="str">
            <v>C84POD/T2</v>
          </cell>
        </row>
        <row r="37">
          <cell r="A37" t="str">
            <v>C84PT1</v>
          </cell>
        </row>
        <row r="38">
          <cell r="A38" t="str">
            <v>C84PT2</v>
          </cell>
        </row>
        <row r="39">
          <cell r="A39" t="str">
            <v>C90AG1</v>
          </cell>
        </row>
        <row r="40">
          <cell r="A40" t="str">
            <v>C90AG2</v>
          </cell>
        </row>
        <row r="41">
          <cell r="A41" t="str">
            <v>C90CCB1</v>
          </cell>
        </row>
        <row r="42">
          <cell r="A42" t="str">
            <v>C90CCB2</v>
          </cell>
        </row>
        <row r="43">
          <cell r="A43" t="str">
            <v>C90CCL1</v>
          </cell>
        </row>
        <row r="44">
          <cell r="A44" t="str">
            <v>C90CCL2</v>
          </cell>
        </row>
        <row r="45">
          <cell r="A45" t="str">
            <v>C90LTB1</v>
          </cell>
        </row>
        <row r="46">
          <cell r="A46" t="str">
            <v>C90LTB2</v>
          </cell>
        </row>
        <row r="47">
          <cell r="A47" t="str">
            <v>C90LTL1</v>
          </cell>
        </row>
        <row r="48">
          <cell r="A48" t="str">
            <v>C90LTL2</v>
          </cell>
        </row>
        <row r="49">
          <cell r="A49" t="str">
            <v>C90PC1</v>
          </cell>
        </row>
        <row r="50">
          <cell r="A50" t="str">
            <v>C90PC2</v>
          </cell>
        </row>
        <row r="51">
          <cell r="A51" t="str">
            <v>C90PD1</v>
          </cell>
        </row>
        <row r="52">
          <cell r="A52" t="str">
            <v>C90PD2</v>
          </cell>
        </row>
        <row r="53">
          <cell r="A53" t="str">
            <v>C90BRB1</v>
          </cell>
        </row>
        <row r="54">
          <cell r="A54" t="str">
            <v>C90BRB2</v>
          </cell>
        </row>
        <row r="55">
          <cell r="A55" t="str">
            <v>C90PLB1</v>
          </cell>
        </row>
        <row r="56">
          <cell r="A56" t="str">
            <v>C90PLB2</v>
          </cell>
        </row>
        <row r="57">
          <cell r="A57" t="str">
            <v>C90PL1</v>
          </cell>
        </row>
        <row r="58">
          <cell r="A58" t="str">
            <v>C90PL2</v>
          </cell>
        </row>
        <row r="59">
          <cell r="A59" t="str">
            <v>C90POB1</v>
          </cell>
        </row>
        <row r="60">
          <cell r="A60" t="str">
            <v>C90POB2</v>
          </cell>
        </row>
        <row r="61">
          <cell r="A61" t="str">
            <v>C90POL1</v>
          </cell>
        </row>
        <row r="62">
          <cell r="A62" t="str">
            <v>C90POL2</v>
          </cell>
        </row>
        <row r="63">
          <cell r="A63" t="str">
            <v>C90PT1</v>
          </cell>
        </row>
        <row r="64">
          <cell r="A64" t="str">
            <v>C90PT2</v>
          </cell>
        </row>
        <row r="65">
          <cell r="A65" t="str">
            <v>C90RET</v>
          </cell>
        </row>
        <row r="66">
          <cell r="A66" t="str">
            <v>CAGS1</v>
          </cell>
        </row>
        <row r="67">
          <cell r="A67" t="str">
            <v>CAR</v>
          </cell>
        </row>
        <row r="68">
          <cell r="A68" t="str">
            <v>CFERR1</v>
          </cell>
        </row>
        <row r="69">
          <cell r="A69" t="str">
            <v>CLFM1</v>
          </cell>
        </row>
        <row r="70">
          <cell r="A70" t="str">
            <v>CTUNEL1</v>
          </cell>
        </row>
        <row r="71">
          <cell r="A71" t="str">
            <v>CVU</v>
          </cell>
        </row>
        <row r="72">
          <cell r="A72" t="str">
            <v>DESTREZA1</v>
          </cell>
        </row>
        <row r="73">
          <cell r="A73" t="str">
            <v>ESTAMP</v>
          </cell>
        </row>
        <row r="74">
          <cell r="A74" t="str">
            <v>Estamparia</v>
          </cell>
        </row>
        <row r="75">
          <cell r="A75" t="str">
            <v>FLK84</v>
          </cell>
        </row>
        <row r="76">
          <cell r="A76" t="str">
            <v>GEOM1</v>
          </cell>
        </row>
        <row r="77">
          <cell r="A77" t="str">
            <v>K84T3</v>
          </cell>
        </row>
        <row r="78">
          <cell r="A78" t="str">
            <v>MANUT1</v>
          </cell>
        </row>
        <row r="79">
          <cell r="A79" t="str">
            <v>MANUT2</v>
          </cell>
        </row>
        <row r="80">
          <cell r="A80" t="str">
            <v>MANUT3</v>
          </cell>
        </row>
        <row r="81">
          <cell r="A81" t="str">
            <v>MANUT-1</v>
          </cell>
        </row>
        <row r="82">
          <cell r="A82" t="str">
            <v>MANUT-2</v>
          </cell>
        </row>
        <row r="83">
          <cell r="A83" t="str">
            <v>MANUT-3</v>
          </cell>
        </row>
        <row r="84">
          <cell r="A84" t="str">
            <v>MONIT1</v>
          </cell>
        </row>
        <row r="85">
          <cell r="A85" t="str">
            <v>MONIT2</v>
          </cell>
        </row>
        <row r="86">
          <cell r="A86" t="str">
            <v>Montagem</v>
          </cell>
        </row>
        <row r="87">
          <cell r="A87" t="str">
            <v>Pintura</v>
          </cell>
        </row>
        <row r="88">
          <cell r="A88" t="str">
            <v>PREP1</v>
          </cell>
        </row>
        <row r="89">
          <cell r="A89" t="str">
            <v>QUAL FAB</v>
          </cell>
        </row>
        <row r="90">
          <cell r="A90" t="str">
            <v>Dem_Manut2</v>
          </cell>
        </row>
      </sheetData>
      <sheetData sheetId="16" refreshError="1">
        <row r="4">
          <cell r="D4" t="str">
            <v>Afastado</v>
          </cell>
        </row>
        <row r="5">
          <cell r="D5" t="str">
            <v>Aposentado</v>
          </cell>
        </row>
        <row r="6">
          <cell r="D6" t="str">
            <v>Liberado</v>
          </cell>
        </row>
        <row r="7">
          <cell r="D7" t="str">
            <v>PNE</v>
          </cell>
        </row>
        <row r="8">
          <cell r="D8" t="str">
            <v>Reabilitação</v>
          </cell>
        </row>
        <row r="9">
          <cell r="D9" t="str">
            <v>RT</v>
          </cell>
        </row>
        <row r="10">
          <cell r="D10" t="str">
            <v>RT025%</v>
          </cell>
        </row>
        <row r="11">
          <cell r="D11" t="str">
            <v>RT050%</v>
          </cell>
        </row>
        <row r="12">
          <cell r="D12" t="str">
            <v>RT075%</v>
          </cell>
        </row>
        <row r="13">
          <cell r="D13" t="str">
            <v>RT100%</v>
          </cell>
        </row>
        <row r="14">
          <cell r="D14" t="str">
            <v>RTPL</v>
          </cell>
        </row>
      </sheetData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S"/>
      <sheetName val="SYNT.USINE"/>
      <sheetName val="SYNT.VT"/>
      <sheetName val="MAQEFF"/>
      <sheetName val="TAPAR"/>
      <sheetName val="UOEVEH"/>
      <sheetName val="EMBOUT"/>
      <sheetName val="TOLERIE"/>
      <sheetName val="PEINTURE"/>
      <sheetName val="MONTAGE"/>
      <sheetName val="ENGENHARIA"/>
      <sheetName val="LOUPE"/>
      <sheetName val="CAT"/>
      <sheetName val="CAA"/>
      <sheetName val="ADD"/>
      <sheetName val="Auxiliar"/>
      <sheetName val="MódXCCxSupxVeic"/>
      <sheetName val="Auxiliar para Gest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"/>
      <sheetName val="AA&amp;M Inv. Sum."/>
      <sheetName val="Colfor - Salem"/>
      <sheetName val="Program Information"/>
      <sheetName val="DET-GEAR"/>
      <sheetName val="SCH21999"/>
      <sheetName val="Axle Shft Extrude"/>
      <sheetName val="Metal Market Data Sources"/>
      <sheetName val="GRAPH SHEET"/>
      <sheetName val="List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"/>
      <sheetName val="AAM (TTM) Income statement"/>
      <sheetName val="AAM (TTM) Balance Sheets"/>
      <sheetName val="AAM (TTM) Cash flows"/>
      <sheetName val="AAM (TTM) Ratios"/>
      <sheetName val="--"/>
      <sheetName val="-5YP Income statement"/>
      <sheetName val="-5YP Balance Sheets"/>
      <sheetName val="-5YP Cash flows"/>
      <sheetName val="-5YP Ratios"/>
      <sheetName val="---"/>
      <sheetName val="Q3 income st"/>
      <sheetName val="9 mos.  income st (2)"/>
      <sheetName val="Q3 fixed charge"/>
      <sheetName val="9 mos. cash flow"/>
      <sheetName val="Q3 Balsheet"/>
      <sheetName val="9 30 cap structure"/>
      <sheetName val="DEBT MAT@ 9-30"/>
      <sheetName val="P&amp;L 9-30 &amp;2004fc"/>
      <sheetName val="FixedCharges 9-30 &amp;2004fc"/>
      <sheetName val="CashFlows 9-30 &amp;2004fc"/>
      <sheetName val="BalanceSheet 9-30 &amp;2004fc"/>
      <sheetName val="CapStructure 9-30 &amp;2004fc"/>
      <sheetName val="CreditAvail 9-30 &amp;2004fc"/>
      <sheetName val="Content Summary"/>
      <sheetName val="Volume and Mix"/>
      <sheetName val="2004 vs 2003 Walk-down"/>
      <sheetName val="2005 vs 2004 Walk-down"/>
      <sheetName val="2005 Cap-ex"/>
      <sheetName val="Pension OPEB"/>
      <sheetName val="Capital structure"/>
      <sheetName val="Stock repurchases"/>
      <sheetName val="Dividend yield"/>
      <sheetName val="P&amp;l 2005"/>
      <sheetName val="Sales walkdown 2005"/>
      <sheetName val="Fixed charges 2005"/>
      <sheetName val="cashflow 2005"/>
      <sheetName val="Balsheet 2005"/>
      <sheetName val="P&amp;L 2002-2005"/>
      <sheetName val="FixedCharges 2002-2005"/>
      <sheetName val="FixedCharges 2002-2005 (2)"/>
      <sheetName val="CashFlows 2002-2005"/>
      <sheetName val="BalanceSheet 2002-2005"/>
      <sheetName val="CapStructure 2002-2005"/>
      <sheetName val="CreditAvail 2002-2005"/>
      <sheetName val="10% Downturn 2005"/>
      <sheetName val="Downturn example 2001"/>
      <sheetName val="KeyFinalRatios"/>
      <sheetName val="KeyFinlRatiosMoodys"/>
      <sheetName val="CompRatiosS&amp;P"/>
      <sheetName val="CompRatiosMoody"/>
      <sheetName val="3 mos income"/>
      <sheetName val="T.C. (2)"/>
      <sheetName val="GGA Catalog"/>
      <sheetName val="GF Metal Formed Products SUM"/>
      <sheetName val="GF Components"/>
      <sheetName val="names"/>
      <sheetName val="Semanal"/>
      <sheetName val="Colfor - Salem"/>
      <sheetName val="BGA"/>
      <sheetName val="SCH21999"/>
      <sheetName val="Tarifa utilizada"/>
      <sheetName val="Tablas IMSS"/>
      <sheetName val="Groupings"/>
      <sheetName val="Canbras TVA"/>
      <sheetName val="Catalog$@$"/>
      <sheetName val="C_Giro$@$"/>
      <sheetName val="C_Sector$@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CAPTURA"/>
      <sheetName val="RESULTADOS"/>
      <sheetName val="T.C. (2)"/>
      <sheetName val="GGA Catalog"/>
    </sheetNames>
    <sheetDataSet>
      <sheetData sheetId="0" refreshError="1"/>
      <sheetData sheetId="1" refreshError="1">
        <row r="3">
          <cell r="B3">
            <v>551</v>
          </cell>
          <cell r="D3">
            <v>324</v>
          </cell>
          <cell r="E3">
            <v>227</v>
          </cell>
          <cell r="F3">
            <v>324</v>
          </cell>
          <cell r="G3">
            <v>227</v>
          </cell>
          <cell r="H3">
            <v>304</v>
          </cell>
          <cell r="I3">
            <v>261</v>
          </cell>
        </row>
        <row r="4">
          <cell r="A4" t="str">
            <v>ESTAMPADO</v>
          </cell>
        </row>
        <row r="5">
          <cell r="A5" t="str">
            <v>CARROCERIAS</v>
          </cell>
          <cell r="B5">
            <v>118</v>
          </cell>
          <cell r="D5">
            <v>1</v>
          </cell>
          <cell r="F5">
            <v>1</v>
          </cell>
          <cell r="G5">
            <v>2</v>
          </cell>
          <cell r="H5">
            <v>1</v>
          </cell>
          <cell r="I5">
            <v>1</v>
          </cell>
        </row>
        <row r="6">
          <cell r="A6" t="str">
            <v>PINTURA</v>
          </cell>
          <cell r="B6">
            <v>156</v>
          </cell>
          <cell r="F6">
            <v>8</v>
          </cell>
          <cell r="G6">
            <v>4</v>
          </cell>
        </row>
        <row r="7">
          <cell r="A7" t="str">
            <v>ENSAMBLES</v>
          </cell>
          <cell r="B7">
            <v>87</v>
          </cell>
          <cell r="D7">
            <v>2</v>
          </cell>
          <cell r="G7">
            <v>2</v>
          </cell>
          <cell r="H7">
            <v>3</v>
          </cell>
          <cell r="I7">
            <v>2</v>
          </cell>
        </row>
        <row r="8">
          <cell r="A8" t="str">
            <v>MANUFACTURA</v>
          </cell>
          <cell r="B8">
            <v>203</v>
          </cell>
        </row>
        <row r="9">
          <cell r="A9" t="str">
            <v>MANTENIMIENTO</v>
          </cell>
          <cell r="B9">
            <v>2</v>
          </cell>
          <cell r="I9">
            <v>2</v>
          </cell>
        </row>
        <row r="10">
          <cell r="A10" t="str">
            <v>CONTRO DE PROD.</v>
          </cell>
          <cell r="B10">
            <v>2</v>
          </cell>
        </row>
        <row r="11">
          <cell r="A11" t="str">
            <v>Q.A. PARTES</v>
          </cell>
          <cell r="B11">
            <v>67</v>
          </cell>
          <cell r="F11">
            <v>1</v>
          </cell>
          <cell r="I11">
            <v>3</v>
          </cell>
        </row>
        <row r="12">
          <cell r="A12" t="str">
            <v>OTROS</v>
          </cell>
          <cell r="B12">
            <v>1</v>
          </cell>
          <cell r="H12">
            <v>2</v>
          </cell>
        </row>
        <row r="13">
          <cell r="A13" t="str">
            <v>TOTAL</v>
          </cell>
          <cell r="B13">
            <v>636</v>
          </cell>
          <cell r="D13">
            <v>3</v>
          </cell>
          <cell r="F13">
            <v>10</v>
          </cell>
          <cell r="G13">
            <v>8</v>
          </cell>
          <cell r="H13">
            <v>6</v>
          </cell>
          <cell r="I13">
            <v>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SUMMARIES"/>
      <sheetName val="EXEC SUMMARY SMALL"/>
      <sheetName val="AAM (TTM) Cash flows"/>
      <sheetName val="AAM (TTM) Income statement"/>
      <sheetName val="GGA Catalog"/>
      <sheetName val="T.C. (2)"/>
      <sheetName val="Colfor - Salem"/>
      <sheetName val="names"/>
      <sheetName val="Groupings"/>
      <sheetName val="Tarifa utilizada"/>
      <sheetName val="Tablas IMS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OUTUBRO GERAL"/>
      <sheetName val="ADMITIDOS E DEMITIDOS"/>
      <sheetName val="OUTUBRO"/>
      <sheetName val="CONFERÊNCIA"/>
      <sheetName val="T.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-GEAR"/>
      <sheetName val="NAV000"/>
      <sheetName val="OT Analysis Report"/>
      <sheetName val="Colfor - Salem"/>
      <sheetName val="AAM (TTM) Cash flows"/>
      <sheetName val="AAM (TTM) Income statement"/>
      <sheetName val="T.C. (2)"/>
      <sheetName val="EXEC SUMMARY medium"/>
      <sheetName val="BS-1"/>
      <sheetName val="Catalogs"/>
      <sheetName val="Days"/>
      <sheetName val="Forecast Adj"/>
      <sheetName val="Program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"/>
      <sheetName val="Fluxo"/>
      <sheetName val="Coliseo1"/>
      <sheetName val="Coliseo2"/>
      <sheetName val="Consolidado"/>
    </sheetNames>
    <sheetDataSet>
      <sheetData sheetId="0"/>
      <sheetData sheetId="1"/>
      <sheetData sheetId="2"/>
      <sheetData sheetId="3"/>
      <sheetData sheetId="4">
        <row r="1">
          <cell r="A1" t="str">
            <v>Data</v>
          </cell>
          <cell r="B1" t="str">
            <v>Mês</v>
          </cell>
          <cell r="C1" t="str">
            <v>Ano</v>
          </cell>
          <cell r="D1" t="str">
            <v>Fornecedor / Cliente</v>
          </cell>
          <cell r="E1" t="str">
            <v>Descrição do Lançamento</v>
          </cell>
          <cell r="F1" t="str">
            <v>Contra partida</v>
          </cell>
          <cell r="G1" t="str">
            <v>Entrada R$</v>
          </cell>
          <cell r="H1" t="str">
            <v>Saída R$</v>
          </cell>
          <cell r="I1" t="str">
            <v>Saldo (R$)</v>
          </cell>
          <cell r="J1" t="str">
            <v>Origem</v>
          </cell>
          <cell r="K1" t="str">
            <v>Empresa</v>
          </cell>
          <cell r="L1" t="str">
            <v>Tipo</v>
          </cell>
        </row>
        <row r="2">
          <cell r="K2" t="str">
            <v>Coliseo 1</v>
          </cell>
        </row>
        <row r="3">
          <cell r="K3" t="str">
            <v>Coliseo 1</v>
          </cell>
        </row>
        <row r="4">
          <cell r="K4" t="str">
            <v>Coliseo 1</v>
          </cell>
        </row>
        <row r="5">
          <cell r="K5" t="str">
            <v>Coliseo 1</v>
          </cell>
        </row>
        <row r="6">
          <cell r="K6" t="str">
            <v>Coliseo 1</v>
          </cell>
        </row>
        <row r="7">
          <cell r="K7" t="str">
            <v>Coliseo 1</v>
          </cell>
        </row>
        <row r="8">
          <cell r="K8" t="str">
            <v>Coliseo 1</v>
          </cell>
        </row>
        <row r="9">
          <cell r="K9" t="str">
            <v>Coliseo 1</v>
          </cell>
        </row>
        <row r="10">
          <cell r="K10" t="str">
            <v>Coliseo 1</v>
          </cell>
        </row>
        <row r="11">
          <cell r="K11" t="str">
            <v>Coliseo 1</v>
          </cell>
        </row>
        <row r="12">
          <cell r="K12" t="str">
            <v>Coliseo 1</v>
          </cell>
        </row>
        <row r="13">
          <cell r="K13" t="str">
            <v>Coliseo 1</v>
          </cell>
        </row>
        <row r="14">
          <cell r="K14" t="str">
            <v>Coliseo 1</v>
          </cell>
        </row>
        <row r="15">
          <cell r="K15" t="str">
            <v>Coliseo 1</v>
          </cell>
        </row>
        <row r="16">
          <cell r="K16" t="str">
            <v>Coliseo 1</v>
          </cell>
        </row>
        <row r="17">
          <cell r="K17" t="str">
            <v>Coliseo 1</v>
          </cell>
        </row>
        <row r="18">
          <cell r="K18" t="str">
            <v>Coliseo 1</v>
          </cell>
        </row>
        <row r="19">
          <cell r="K19" t="str">
            <v>Coliseo 1</v>
          </cell>
        </row>
        <row r="20">
          <cell r="K20" t="str">
            <v>Coliseo 1</v>
          </cell>
        </row>
        <row r="21">
          <cell r="K21" t="str">
            <v>Coliseo 1</v>
          </cell>
        </row>
        <row r="22">
          <cell r="K22" t="str">
            <v>Coliseo 1</v>
          </cell>
        </row>
        <row r="23">
          <cell r="K23" t="str">
            <v>Coliseo 1</v>
          </cell>
        </row>
        <row r="24">
          <cell r="K24" t="str">
            <v>Coliseo 1</v>
          </cell>
        </row>
        <row r="25">
          <cell r="K25" t="str">
            <v>Coliseo 1</v>
          </cell>
        </row>
        <row r="26">
          <cell r="K26" t="str">
            <v>Coliseo 1</v>
          </cell>
        </row>
        <row r="27">
          <cell r="K27" t="str">
            <v>Coliseo 1</v>
          </cell>
        </row>
        <row r="28">
          <cell r="K28" t="str">
            <v>Coliseo 1</v>
          </cell>
        </row>
        <row r="29">
          <cell r="K29" t="str">
            <v>Coliseo 1</v>
          </cell>
        </row>
        <row r="30">
          <cell r="K30" t="str">
            <v>Coliseo 1</v>
          </cell>
        </row>
        <row r="31">
          <cell r="K31" t="str">
            <v>Coliseo 1</v>
          </cell>
        </row>
        <row r="32">
          <cell r="K32" t="str">
            <v>Coliseo 1</v>
          </cell>
        </row>
        <row r="33">
          <cell r="K33" t="str">
            <v>Coliseo 1</v>
          </cell>
        </row>
        <row r="34">
          <cell r="K34" t="str">
            <v>Coliseo 1</v>
          </cell>
        </row>
        <row r="35">
          <cell r="K35" t="str">
            <v>Coliseo 1</v>
          </cell>
        </row>
        <row r="36">
          <cell r="K36" t="str">
            <v>Coliseo 1</v>
          </cell>
        </row>
        <row r="37">
          <cell r="K37" t="str">
            <v>Coliseo 1</v>
          </cell>
        </row>
        <row r="38">
          <cell r="K38" t="str">
            <v>Coliseo 1</v>
          </cell>
        </row>
        <row r="39">
          <cell r="K39" t="str">
            <v>Coliseo 1</v>
          </cell>
        </row>
        <row r="40">
          <cell r="K40" t="str">
            <v>Coliseo 1</v>
          </cell>
        </row>
        <row r="41">
          <cell r="K41" t="str">
            <v>Coliseo 1</v>
          </cell>
        </row>
        <row r="42">
          <cell r="K42" t="str">
            <v>Coliseo 1</v>
          </cell>
        </row>
        <row r="43">
          <cell r="K43" t="str">
            <v>Coliseo 1</v>
          </cell>
        </row>
        <row r="44">
          <cell r="K44" t="str">
            <v>Coliseo 1</v>
          </cell>
        </row>
        <row r="45">
          <cell r="K45" t="str">
            <v>Coliseo 1</v>
          </cell>
        </row>
        <row r="46">
          <cell r="K46" t="str">
            <v>Coliseo 1</v>
          </cell>
        </row>
        <row r="47">
          <cell r="K47" t="str">
            <v>Coliseo 1</v>
          </cell>
        </row>
        <row r="48">
          <cell r="K48" t="str">
            <v>Coliseo 1</v>
          </cell>
        </row>
        <row r="49">
          <cell r="K49" t="str">
            <v>Coliseo 1</v>
          </cell>
        </row>
        <row r="50">
          <cell r="K50" t="str">
            <v>Coliseo 1</v>
          </cell>
        </row>
        <row r="51">
          <cell r="K51" t="str">
            <v>Coliseo 1</v>
          </cell>
        </row>
        <row r="52">
          <cell r="K52" t="str">
            <v>Coliseo 1</v>
          </cell>
        </row>
        <row r="53">
          <cell r="K53" t="str">
            <v>Coliseo 1</v>
          </cell>
        </row>
        <row r="54">
          <cell r="K54" t="str">
            <v>Coliseo 1</v>
          </cell>
        </row>
        <row r="55">
          <cell r="K55" t="str">
            <v>Coliseo 1</v>
          </cell>
        </row>
        <row r="56">
          <cell r="K56" t="str">
            <v>Coliseo 1</v>
          </cell>
        </row>
        <row r="57">
          <cell r="K57" t="str">
            <v>Coliseo 1</v>
          </cell>
        </row>
        <row r="58">
          <cell r="K58" t="str">
            <v>Coliseo 1</v>
          </cell>
        </row>
        <row r="59">
          <cell r="K59" t="str">
            <v>Coliseo 1</v>
          </cell>
        </row>
        <row r="60">
          <cell r="K60" t="str">
            <v>Coliseo 1</v>
          </cell>
        </row>
        <row r="61">
          <cell r="K61" t="str">
            <v>Coliseo 1</v>
          </cell>
        </row>
        <row r="62">
          <cell r="K62" t="str">
            <v>Coliseo 1</v>
          </cell>
        </row>
        <row r="63">
          <cell r="K63" t="str">
            <v>Coliseo 1</v>
          </cell>
        </row>
        <row r="64">
          <cell r="K64" t="str">
            <v>Coliseo 1</v>
          </cell>
        </row>
        <row r="65">
          <cell r="K65" t="str">
            <v>Coliseo 1</v>
          </cell>
        </row>
        <row r="66">
          <cell r="K66" t="str">
            <v>Coliseo 1</v>
          </cell>
        </row>
        <row r="67">
          <cell r="K67" t="str">
            <v>Coliseo 1</v>
          </cell>
        </row>
        <row r="68">
          <cell r="K68" t="str">
            <v>Coliseo 1</v>
          </cell>
        </row>
        <row r="69">
          <cell r="K69" t="str">
            <v>Coliseo 1</v>
          </cell>
        </row>
        <row r="70">
          <cell r="K70" t="str">
            <v>Coliseo 1</v>
          </cell>
        </row>
        <row r="71">
          <cell r="K71" t="str">
            <v>Coliseo 1</v>
          </cell>
        </row>
        <row r="72">
          <cell r="K72" t="str">
            <v>Coliseo 1</v>
          </cell>
        </row>
        <row r="73">
          <cell r="K73" t="str">
            <v>Coliseo 1</v>
          </cell>
        </row>
        <row r="74">
          <cell r="K74" t="str">
            <v>Coliseo 1</v>
          </cell>
        </row>
        <row r="75">
          <cell r="K75" t="str">
            <v>Coliseo 1</v>
          </cell>
        </row>
        <row r="76">
          <cell r="K76" t="str">
            <v>Coliseo 1</v>
          </cell>
        </row>
        <row r="77">
          <cell r="K77" t="str">
            <v>Coliseo 1</v>
          </cell>
        </row>
        <row r="78">
          <cell r="K78" t="str">
            <v>Coliseo 1</v>
          </cell>
        </row>
        <row r="79">
          <cell r="K79" t="str">
            <v>Coliseo 1</v>
          </cell>
        </row>
        <row r="80">
          <cell r="K80" t="str">
            <v>Coliseo 1</v>
          </cell>
        </row>
        <row r="81">
          <cell r="K81" t="str">
            <v>Coliseo 1</v>
          </cell>
        </row>
        <row r="82">
          <cell r="K82" t="str">
            <v>Coliseo 1</v>
          </cell>
        </row>
        <row r="83">
          <cell r="K83" t="str">
            <v>Coliseo 1</v>
          </cell>
        </row>
        <row r="84">
          <cell r="K84" t="str">
            <v>Coliseo 1</v>
          </cell>
        </row>
        <row r="85">
          <cell r="K85" t="str">
            <v>Coliseo 1</v>
          </cell>
        </row>
        <row r="86">
          <cell r="K86" t="str">
            <v>Coliseo 1</v>
          </cell>
        </row>
        <row r="87">
          <cell r="K87" t="str">
            <v>Coliseo 1</v>
          </cell>
        </row>
        <row r="88">
          <cell r="K88" t="str">
            <v>Coliseo 1</v>
          </cell>
        </row>
        <row r="89">
          <cell r="K89" t="str">
            <v>Coliseo 1</v>
          </cell>
        </row>
        <row r="90">
          <cell r="K90" t="str">
            <v>Coliseo 1</v>
          </cell>
        </row>
        <row r="91">
          <cell r="K91" t="str">
            <v>Coliseo 1</v>
          </cell>
        </row>
        <row r="92">
          <cell r="K92" t="str">
            <v>Coliseo 1</v>
          </cell>
        </row>
        <row r="93">
          <cell r="K93" t="str">
            <v>Coliseo 1</v>
          </cell>
        </row>
        <row r="94">
          <cell r="K94" t="str">
            <v>Coliseo 1</v>
          </cell>
        </row>
        <row r="95">
          <cell r="K95" t="str">
            <v>Coliseo 1</v>
          </cell>
        </row>
        <row r="96">
          <cell r="K96" t="str">
            <v>Coliseo 1</v>
          </cell>
        </row>
        <row r="97">
          <cell r="K97" t="str">
            <v>Coliseo 1</v>
          </cell>
        </row>
        <row r="98">
          <cell r="K98" t="str">
            <v>Coliseo 1</v>
          </cell>
        </row>
        <row r="99">
          <cell r="K99" t="str">
            <v>Coliseo 1</v>
          </cell>
        </row>
        <row r="100">
          <cell r="K100" t="str">
            <v>Coliseo 1</v>
          </cell>
        </row>
        <row r="101">
          <cell r="K101" t="str">
            <v>Coliseo 1</v>
          </cell>
        </row>
        <row r="102">
          <cell r="K102" t="str">
            <v>Coliseo 1</v>
          </cell>
        </row>
        <row r="103">
          <cell r="K103" t="str">
            <v>Coliseo 1</v>
          </cell>
        </row>
        <row r="104">
          <cell r="K104" t="str">
            <v>Coliseo 1</v>
          </cell>
        </row>
        <row r="105">
          <cell r="K105" t="str">
            <v>Coliseo 1</v>
          </cell>
        </row>
        <row r="106">
          <cell r="K106" t="str">
            <v>Coliseo 1</v>
          </cell>
        </row>
        <row r="107">
          <cell r="K107" t="str">
            <v>Coliseo 1</v>
          </cell>
        </row>
        <row r="108">
          <cell r="K108" t="str">
            <v>Coliseo 1</v>
          </cell>
        </row>
        <row r="109">
          <cell r="K109" t="str">
            <v>Coliseo 1</v>
          </cell>
        </row>
        <row r="110">
          <cell r="K110" t="str">
            <v>Coliseo 1</v>
          </cell>
        </row>
        <row r="111">
          <cell r="K111" t="str">
            <v>Coliseo 1</v>
          </cell>
        </row>
        <row r="112">
          <cell r="K112" t="str">
            <v>Coliseo 1</v>
          </cell>
        </row>
        <row r="113">
          <cell r="K113" t="str">
            <v>Coliseo 1</v>
          </cell>
        </row>
        <row r="114">
          <cell r="K114" t="str">
            <v>Coliseo 1</v>
          </cell>
        </row>
        <row r="115">
          <cell r="K115" t="str">
            <v>Coliseo 1</v>
          </cell>
        </row>
        <row r="116">
          <cell r="K116" t="str">
            <v>Coliseo 1</v>
          </cell>
        </row>
        <row r="117">
          <cell r="K117" t="str">
            <v>Coliseo 1</v>
          </cell>
        </row>
        <row r="118">
          <cell r="K118" t="str">
            <v>Coliseo 1</v>
          </cell>
        </row>
        <row r="119">
          <cell r="K119" t="str">
            <v>Coliseo 1</v>
          </cell>
        </row>
        <row r="120">
          <cell r="K120" t="str">
            <v>Coliseo 1</v>
          </cell>
        </row>
        <row r="121">
          <cell r="K121" t="str">
            <v>Coliseo 1</v>
          </cell>
        </row>
        <row r="122">
          <cell r="K122" t="str">
            <v>Coliseo 1</v>
          </cell>
        </row>
        <row r="123">
          <cell r="K123" t="str">
            <v>Coliseo 1</v>
          </cell>
        </row>
        <row r="124">
          <cell r="K124" t="str">
            <v>Coliseo 1</v>
          </cell>
        </row>
        <row r="125">
          <cell r="K125" t="str">
            <v>Coliseo 1</v>
          </cell>
        </row>
        <row r="126">
          <cell r="K126" t="str">
            <v>Coliseo 1</v>
          </cell>
        </row>
        <row r="127">
          <cell r="K127" t="str">
            <v>Coliseo 1</v>
          </cell>
        </row>
        <row r="128">
          <cell r="K128" t="str">
            <v>Coliseo 1</v>
          </cell>
        </row>
        <row r="129">
          <cell r="K129" t="str">
            <v>Coliseo 1</v>
          </cell>
        </row>
        <row r="130">
          <cell r="K130" t="str">
            <v>Coliseo 1</v>
          </cell>
        </row>
        <row r="131">
          <cell r="K131" t="str">
            <v>Coliseo 1</v>
          </cell>
        </row>
        <row r="132">
          <cell r="K132" t="str">
            <v>Coliseo 1</v>
          </cell>
        </row>
        <row r="133">
          <cell r="K133" t="str">
            <v>Coliseo 1</v>
          </cell>
        </row>
        <row r="134">
          <cell r="K134" t="str">
            <v>Coliseo 1</v>
          </cell>
        </row>
        <row r="135">
          <cell r="K135" t="str">
            <v>Coliseo 1</v>
          </cell>
        </row>
        <row r="136">
          <cell r="K136" t="str">
            <v>Coliseo 1</v>
          </cell>
        </row>
        <row r="137">
          <cell r="K137" t="str">
            <v>Coliseo 1</v>
          </cell>
        </row>
        <row r="138">
          <cell r="K138" t="str">
            <v>Coliseo 1</v>
          </cell>
        </row>
        <row r="139">
          <cell r="K139" t="str">
            <v>Coliseo 1</v>
          </cell>
        </row>
        <row r="140">
          <cell r="K140" t="str">
            <v>Coliseo 1</v>
          </cell>
        </row>
        <row r="141">
          <cell r="K141" t="str">
            <v>Coliseo 1</v>
          </cell>
        </row>
        <row r="142">
          <cell r="K142" t="str">
            <v>Coliseo 1</v>
          </cell>
        </row>
        <row r="143">
          <cell r="K143" t="str">
            <v>Coliseo 1</v>
          </cell>
        </row>
        <row r="144">
          <cell r="K144" t="str">
            <v>Coliseo 1</v>
          </cell>
        </row>
        <row r="145">
          <cell r="K145" t="str">
            <v>Coliseo 1</v>
          </cell>
        </row>
        <row r="146">
          <cell r="K146" t="str">
            <v>Coliseo 1</v>
          </cell>
        </row>
        <row r="147">
          <cell r="K147" t="str">
            <v>Coliseo 1</v>
          </cell>
        </row>
        <row r="148">
          <cell r="K148" t="str">
            <v>Coliseo 1</v>
          </cell>
        </row>
        <row r="149">
          <cell r="K149" t="str">
            <v>Coliseo 1</v>
          </cell>
        </row>
        <row r="150">
          <cell r="K150" t="str">
            <v>Coliseo 1</v>
          </cell>
        </row>
        <row r="151">
          <cell r="K151" t="str">
            <v>Coliseo 1</v>
          </cell>
        </row>
        <row r="152">
          <cell r="K152" t="str">
            <v>Coliseo 1</v>
          </cell>
        </row>
        <row r="153">
          <cell r="K153" t="str">
            <v>Coliseo 1</v>
          </cell>
        </row>
        <row r="154">
          <cell r="K154" t="str">
            <v>Coliseo 1</v>
          </cell>
        </row>
        <row r="155">
          <cell r="K155" t="str">
            <v>Coliseo 1</v>
          </cell>
        </row>
        <row r="156">
          <cell r="K156" t="str">
            <v>Coliseo 1</v>
          </cell>
        </row>
        <row r="157">
          <cell r="K157" t="str">
            <v>Coliseo 1</v>
          </cell>
        </row>
        <row r="158">
          <cell r="K158" t="str">
            <v>Coliseo 1</v>
          </cell>
        </row>
        <row r="159">
          <cell r="K159" t="str">
            <v>Coliseo 1</v>
          </cell>
        </row>
        <row r="160">
          <cell r="K160" t="str">
            <v>Coliseo 1</v>
          </cell>
        </row>
        <row r="161">
          <cell r="K161" t="str">
            <v>Coliseo 1</v>
          </cell>
        </row>
        <row r="162">
          <cell r="K162" t="str">
            <v>Coliseo 1</v>
          </cell>
        </row>
        <row r="163">
          <cell r="K163" t="str">
            <v>Coliseo 1</v>
          </cell>
        </row>
        <row r="164">
          <cell r="K164" t="str">
            <v>Coliseo 1</v>
          </cell>
        </row>
        <row r="165">
          <cell r="K165" t="str">
            <v>Coliseo 1</v>
          </cell>
        </row>
        <row r="166">
          <cell r="K166" t="str">
            <v>Coliseo 1</v>
          </cell>
        </row>
        <row r="167">
          <cell r="K167" t="str">
            <v>Coliseo 1</v>
          </cell>
        </row>
        <row r="168">
          <cell r="K168" t="str">
            <v>Coliseo 1</v>
          </cell>
        </row>
        <row r="169">
          <cell r="K169" t="str">
            <v>Coliseo 1</v>
          </cell>
        </row>
        <row r="170">
          <cell r="K170" t="str">
            <v>Coliseo 1</v>
          </cell>
        </row>
        <row r="171">
          <cell r="K171" t="str">
            <v>Coliseo 1</v>
          </cell>
        </row>
        <row r="172">
          <cell r="K172" t="str">
            <v>Coliseo 1</v>
          </cell>
        </row>
        <row r="173">
          <cell r="K173" t="str">
            <v>Coliseo 1</v>
          </cell>
        </row>
        <row r="174">
          <cell r="K174" t="str">
            <v>Coliseo 1</v>
          </cell>
        </row>
        <row r="175">
          <cell r="K175" t="str">
            <v>Coliseo 1</v>
          </cell>
        </row>
        <row r="176">
          <cell r="K176" t="str">
            <v>Coliseo 1</v>
          </cell>
        </row>
        <row r="177">
          <cell r="K177" t="str">
            <v>Coliseo 1</v>
          </cell>
        </row>
        <row r="178">
          <cell r="K178" t="str">
            <v>Coliseo 1</v>
          </cell>
        </row>
        <row r="179">
          <cell r="K179" t="str">
            <v>Coliseo 1</v>
          </cell>
        </row>
        <row r="180">
          <cell r="K180" t="str">
            <v>Coliseo 1</v>
          </cell>
        </row>
        <row r="181">
          <cell r="K181" t="str">
            <v>Coliseo 1</v>
          </cell>
        </row>
        <row r="182">
          <cell r="K182" t="str">
            <v>Coliseo 1</v>
          </cell>
        </row>
        <row r="183">
          <cell r="K183" t="str">
            <v>Coliseo 1</v>
          </cell>
        </row>
        <row r="184">
          <cell r="K184" t="str">
            <v>Coliseo 1</v>
          </cell>
        </row>
        <row r="185">
          <cell r="K185" t="str">
            <v>Coliseo 1</v>
          </cell>
        </row>
        <row r="186">
          <cell r="K186" t="str">
            <v>Coliseo 1</v>
          </cell>
        </row>
        <row r="187">
          <cell r="K187" t="str">
            <v>Coliseo 1</v>
          </cell>
        </row>
        <row r="188">
          <cell r="K188" t="str">
            <v>Coliseo 1</v>
          </cell>
        </row>
        <row r="189">
          <cell r="K189" t="str">
            <v>Coliseo 1</v>
          </cell>
        </row>
        <row r="190">
          <cell r="K190" t="str">
            <v>Coliseo 1</v>
          </cell>
        </row>
        <row r="191">
          <cell r="K191" t="str">
            <v>Coliseo 1</v>
          </cell>
        </row>
        <row r="192">
          <cell r="K192" t="str">
            <v>Coliseo 1</v>
          </cell>
        </row>
        <row r="193">
          <cell r="K193" t="str">
            <v>Coliseo 1</v>
          </cell>
        </row>
        <row r="194">
          <cell r="K194" t="str">
            <v>Coliseo 1</v>
          </cell>
        </row>
        <row r="195">
          <cell r="K195" t="str">
            <v>Coliseo 1</v>
          </cell>
        </row>
        <row r="196">
          <cell r="K196" t="str">
            <v>Coliseo 1</v>
          </cell>
        </row>
        <row r="197">
          <cell r="K197" t="str">
            <v>Coliseo 1</v>
          </cell>
        </row>
        <row r="198">
          <cell r="K198" t="str">
            <v>Coliseo 1</v>
          </cell>
        </row>
        <row r="199">
          <cell r="K199" t="str">
            <v>Coliseo 1</v>
          </cell>
        </row>
        <row r="200">
          <cell r="K200" t="str">
            <v>Coliseo 1</v>
          </cell>
        </row>
        <row r="201">
          <cell r="K201" t="str">
            <v>Coliseo 1</v>
          </cell>
        </row>
        <row r="202">
          <cell r="K202" t="str">
            <v>Coliseo 1</v>
          </cell>
        </row>
        <row r="203">
          <cell r="K203" t="str">
            <v>Coliseo 1</v>
          </cell>
        </row>
        <row r="204">
          <cell r="K204" t="str">
            <v>Coliseo 1</v>
          </cell>
        </row>
        <row r="205">
          <cell r="K205" t="str">
            <v>Coliseo 1</v>
          </cell>
        </row>
        <row r="206">
          <cell r="K206" t="str">
            <v>Coliseo 1</v>
          </cell>
        </row>
        <row r="207">
          <cell r="K207" t="str">
            <v>Coliseo 1</v>
          </cell>
        </row>
        <row r="208">
          <cell r="K208" t="str">
            <v>Coliseo 1</v>
          </cell>
        </row>
        <row r="209">
          <cell r="K209" t="str">
            <v>Coliseo 1</v>
          </cell>
        </row>
        <row r="210">
          <cell r="K210" t="str">
            <v>Coliseo 1</v>
          </cell>
        </row>
        <row r="211">
          <cell r="K211" t="str">
            <v>Coliseo 1</v>
          </cell>
        </row>
        <row r="212">
          <cell r="K212" t="str">
            <v>Coliseo 1</v>
          </cell>
        </row>
        <row r="213">
          <cell r="K213" t="str">
            <v>Coliseo 1</v>
          </cell>
        </row>
        <row r="214">
          <cell r="K214" t="str">
            <v>Coliseo 1</v>
          </cell>
        </row>
        <row r="215">
          <cell r="K215" t="str">
            <v>Coliseo 1</v>
          </cell>
        </row>
        <row r="216">
          <cell r="K216" t="str">
            <v>Coliseo 1</v>
          </cell>
        </row>
        <row r="217">
          <cell r="K217" t="str">
            <v>Coliseo 1</v>
          </cell>
        </row>
        <row r="218">
          <cell r="K218" t="str">
            <v>Coliseo 1</v>
          </cell>
        </row>
        <row r="219">
          <cell r="K219" t="str">
            <v>Coliseo 1</v>
          </cell>
        </row>
        <row r="220">
          <cell r="K220" t="str">
            <v>Coliseo 1</v>
          </cell>
        </row>
        <row r="221">
          <cell r="K221" t="str">
            <v>Coliseo 1</v>
          </cell>
        </row>
        <row r="222">
          <cell r="K222" t="str">
            <v>Coliseo 1</v>
          </cell>
        </row>
        <row r="223">
          <cell r="K223" t="str">
            <v>Coliseo 1</v>
          </cell>
        </row>
        <row r="224">
          <cell r="K224" t="str">
            <v>Coliseo 1</v>
          </cell>
        </row>
        <row r="225">
          <cell r="K225" t="str">
            <v>Coliseo 1</v>
          </cell>
        </row>
        <row r="226">
          <cell r="K226" t="str">
            <v>Coliseo 1</v>
          </cell>
        </row>
        <row r="227">
          <cell r="K227" t="str">
            <v>Coliseo 1</v>
          </cell>
        </row>
        <row r="228">
          <cell r="K228" t="str">
            <v>Coliseo 1</v>
          </cell>
        </row>
        <row r="229">
          <cell r="K229" t="str">
            <v>Coliseo 1</v>
          </cell>
        </row>
        <row r="230">
          <cell r="K230" t="str">
            <v>Coliseo 1</v>
          </cell>
        </row>
        <row r="231">
          <cell r="K231" t="str">
            <v>Coliseo 1</v>
          </cell>
        </row>
        <row r="232">
          <cell r="K232" t="str">
            <v>Coliseo 1</v>
          </cell>
        </row>
        <row r="233">
          <cell r="K233" t="str">
            <v>Coliseo 1</v>
          </cell>
        </row>
        <row r="234">
          <cell r="K234" t="str">
            <v>Coliseo 1</v>
          </cell>
        </row>
        <row r="235">
          <cell r="K235" t="str">
            <v>Coliseo 1</v>
          </cell>
        </row>
        <row r="236">
          <cell r="K236" t="str">
            <v>Coliseo 1</v>
          </cell>
        </row>
        <row r="237">
          <cell r="K237" t="str">
            <v>Coliseo 1</v>
          </cell>
        </row>
        <row r="238">
          <cell r="K238" t="str">
            <v>Coliseo 1</v>
          </cell>
        </row>
        <row r="239">
          <cell r="K239" t="str">
            <v>Coliseo 1</v>
          </cell>
        </row>
        <row r="240">
          <cell r="K240" t="str">
            <v>Coliseo 1</v>
          </cell>
        </row>
        <row r="241">
          <cell r="K241" t="str">
            <v>Coliseo 1</v>
          </cell>
        </row>
        <row r="242">
          <cell r="K242" t="str">
            <v>Coliseo 1</v>
          </cell>
        </row>
        <row r="243">
          <cell r="K243" t="str">
            <v>Coliseo 1</v>
          </cell>
        </row>
        <row r="244">
          <cell r="K244" t="str">
            <v>Coliseo 1</v>
          </cell>
        </row>
        <row r="245">
          <cell r="K245" t="str">
            <v>Coliseo 1</v>
          </cell>
        </row>
        <row r="246">
          <cell r="K246" t="str">
            <v>Coliseo 1</v>
          </cell>
        </row>
        <row r="247">
          <cell r="K247" t="str">
            <v>Coliseo 1</v>
          </cell>
        </row>
        <row r="248">
          <cell r="K248" t="str">
            <v>Coliseo 1</v>
          </cell>
        </row>
        <row r="249">
          <cell r="K249" t="str">
            <v>Coliseo 1</v>
          </cell>
        </row>
        <row r="250">
          <cell r="K250" t="str">
            <v>Coliseo 1</v>
          </cell>
        </row>
        <row r="251">
          <cell r="K251" t="str">
            <v>Coliseo 1</v>
          </cell>
        </row>
        <row r="252">
          <cell r="K252" t="str">
            <v>Coliseo 1</v>
          </cell>
        </row>
        <row r="253">
          <cell r="K253" t="str">
            <v>Coliseo 1</v>
          </cell>
        </row>
        <row r="254">
          <cell r="K254" t="str">
            <v>Coliseo 1</v>
          </cell>
        </row>
        <row r="255">
          <cell r="K255" t="str">
            <v>Coliseo 1</v>
          </cell>
        </row>
        <row r="256">
          <cell r="K256" t="str">
            <v>Coliseo 1</v>
          </cell>
        </row>
        <row r="257">
          <cell r="K257" t="str">
            <v>Coliseo 1</v>
          </cell>
        </row>
        <row r="258">
          <cell r="K258" t="str">
            <v>Coliseo 1</v>
          </cell>
        </row>
        <row r="259">
          <cell r="K259" t="str">
            <v>Coliseo 1</v>
          </cell>
        </row>
        <row r="260">
          <cell r="K260" t="str">
            <v>Coliseo 1</v>
          </cell>
        </row>
        <row r="261">
          <cell r="K261" t="str">
            <v>Coliseo 1</v>
          </cell>
        </row>
        <row r="262">
          <cell r="K262" t="str">
            <v>Coliseo 1</v>
          </cell>
        </row>
        <row r="263">
          <cell r="K263" t="str">
            <v>Coliseo 1</v>
          </cell>
        </row>
        <row r="264">
          <cell r="K264" t="str">
            <v>Coliseo 1</v>
          </cell>
        </row>
        <row r="265">
          <cell r="K265" t="str">
            <v>Coliseo 1</v>
          </cell>
        </row>
        <row r="266">
          <cell r="K266" t="str">
            <v>Coliseo 1</v>
          </cell>
        </row>
        <row r="267">
          <cell r="K267" t="str">
            <v>Coliseo 1</v>
          </cell>
        </row>
        <row r="268">
          <cell r="K268" t="str">
            <v>Coliseo 1</v>
          </cell>
        </row>
        <row r="269">
          <cell r="K269" t="str">
            <v>Coliseo 1</v>
          </cell>
        </row>
        <row r="270">
          <cell r="K270" t="str">
            <v>Coliseo 1</v>
          </cell>
        </row>
        <row r="271">
          <cell r="K271" t="str">
            <v>Coliseo 1</v>
          </cell>
        </row>
        <row r="272">
          <cell r="K272" t="str">
            <v>Coliseo 1</v>
          </cell>
        </row>
        <row r="273">
          <cell r="K273" t="str">
            <v>Coliseo 1</v>
          </cell>
        </row>
        <row r="274">
          <cell r="K274" t="str">
            <v>Coliseo 1</v>
          </cell>
        </row>
        <row r="275">
          <cell r="K275" t="str">
            <v>Coliseo 1</v>
          </cell>
        </row>
        <row r="276">
          <cell r="K276" t="str">
            <v>Coliseo 1</v>
          </cell>
        </row>
        <row r="277">
          <cell r="K277" t="str">
            <v>Coliseo 1</v>
          </cell>
        </row>
        <row r="278">
          <cell r="K278" t="str">
            <v>Coliseo 1</v>
          </cell>
        </row>
        <row r="279">
          <cell r="K279" t="str">
            <v>Coliseo 1</v>
          </cell>
        </row>
        <row r="280">
          <cell r="K280" t="str">
            <v>Coliseo 1</v>
          </cell>
        </row>
        <row r="281">
          <cell r="K281" t="str">
            <v>Coliseo 1</v>
          </cell>
        </row>
        <row r="282">
          <cell r="K282" t="str">
            <v>Coliseo 1</v>
          </cell>
        </row>
        <row r="283">
          <cell r="K283" t="str">
            <v>Coliseo 1</v>
          </cell>
        </row>
        <row r="284">
          <cell r="K284" t="str">
            <v>Coliseo 1</v>
          </cell>
        </row>
        <row r="285">
          <cell r="K285" t="str">
            <v>Coliseo 1</v>
          </cell>
        </row>
        <row r="286">
          <cell r="K286" t="str">
            <v>Coliseo 1</v>
          </cell>
        </row>
        <row r="287">
          <cell r="K287" t="str">
            <v>Coliseo 1</v>
          </cell>
        </row>
        <row r="288">
          <cell r="K288" t="str">
            <v>Coliseo 1</v>
          </cell>
        </row>
        <row r="289">
          <cell r="K289" t="str">
            <v>Coliseo 1</v>
          </cell>
        </row>
        <row r="290">
          <cell r="K290" t="str">
            <v>Coliseo 1</v>
          </cell>
        </row>
        <row r="291">
          <cell r="K291" t="str">
            <v>Coliseo 1</v>
          </cell>
        </row>
        <row r="292">
          <cell r="K292" t="str">
            <v>Coliseo 1</v>
          </cell>
        </row>
        <row r="293">
          <cell r="K293" t="str">
            <v>Coliseo 1</v>
          </cell>
        </row>
        <row r="294">
          <cell r="K294" t="str">
            <v>Coliseo 1</v>
          </cell>
        </row>
        <row r="295">
          <cell r="K295" t="str">
            <v>Coliseo 1</v>
          </cell>
        </row>
        <row r="296">
          <cell r="K296" t="str">
            <v>Coliseo 1</v>
          </cell>
        </row>
        <row r="297">
          <cell r="K297" t="str">
            <v>Coliseo 1</v>
          </cell>
        </row>
        <row r="298">
          <cell r="K298" t="str">
            <v>Coliseo 1</v>
          </cell>
        </row>
        <row r="299">
          <cell r="K299" t="str">
            <v>Coliseo 1</v>
          </cell>
        </row>
        <row r="300">
          <cell r="K300" t="str">
            <v>Coliseo 1</v>
          </cell>
        </row>
        <row r="301">
          <cell r="K301" t="str">
            <v>Coliseo 1</v>
          </cell>
        </row>
        <row r="302">
          <cell r="K302" t="str">
            <v>Coliseo 1</v>
          </cell>
        </row>
        <row r="303">
          <cell r="K303" t="str">
            <v>Coliseo 1</v>
          </cell>
        </row>
        <row r="304">
          <cell r="K304" t="str">
            <v>Coliseo 1</v>
          </cell>
        </row>
        <row r="305">
          <cell r="K305" t="str">
            <v>Coliseo 1</v>
          </cell>
        </row>
        <row r="306">
          <cell r="K306" t="str">
            <v>Coliseo 1</v>
          </cell>
        </row>
        <row r="307">
          <cell r="K307" t="str">
            <v>Coliseo 1</v>
          </cell>
        </row>
        <row r="308">
          <cell r="K308" t="str">
            <v>Coliseo 1</v>
          </cell>
        </row>
        <row r="309">
          <cell r="K309" t="str">
            <v>Coliseo 1</v>
          </cell>
        </row>
        <row r="310">
          <cell r="K310" t="str">
            <v>Coliseo 1</v>
          </cell>
        </row>
        <row r="311">
          <cell r="K311" t="str">
            <v>Coliseo 1</v>
          </cell>
        </row>
        <row r="312">
          <cell r="K312" t="str">
            <v>Coliseo 1</v>
          </cell>
        </row>
        <row r="313">
          <cell r="K313" t="str">
            <v>Coliseo 1</v>
          </cell>
        </row>
        <row r="314">
          <cell r="K314" t="str">
            <v>Coliseo 1</v>
          </cell>
        </row>
        <row r="315">
          <cell r="K315" t="str">
            <v>Coliseo 1</v>
          </cell>
        </row>
        <row r="316">
          <cell r="K316" t="str">
            <v>Coliseo 1</v>
          </cell>
        </row>
        <row r="317">
          <cell r="K317" t="str">
            <v>Coliseo 1</v>
          </cell>
        </row>
        <row r="318">
          <cell r="K318" t="str">
            <v>Coliseo 1</v>
          </cell>
        </row>
        <row r="319">
          <cell r="K319" t="str">
            <v>Coliseo 1</v>
          </cell>
        </row>
        <row r="320">
          <cell r="K320" t="str">
            <v>Coliseo 1</v>
          </cell>
        </row>
        <row r="321">
          <cell r="K321" t="str">
            <v>Coliseo 1</v>
          </cell>
        </row>
        <row r="322">
          <cell r="K322" t="str">
            <v>Coliseo 1</v>
          </cell>
        </row>
        <row r="323">
          <cell r="K323" t="str">
            <v>Coliseo 1</v>
          </cell>
        </row>
        <row r="324">
          <cell r="K324" t="str">
            <v>Coliseo 1</v>
          </cell>
        </row>
        <row r="325">
          <cell r="K325" t="str">
            <v>Coliseo 1</v>
          </cell>
        </row>
        <row r="326">
          <cell r="K326" t="str">
            <v>Coliseo 1</v>
          </cell>
        </row>
        <row r="327">
          <cell r="K327" t="str">
            <v>Coliseo 1</v>
          </cell>
        </row>
        <row r="328">
          <cell r="K328" t="str">
            <v>Coliseo 1</v>
          </cell>
        </row>
        <row r="329">
          <cell r="K329" t="str">
            <v>Coliseo 1</v>
          </cell>
        </row>
        <row r="330">
          <cell r="K330" t="str">
            <v>Coliseo 1</v>
          </cell>
        </row>
        <row r="331">
          <cell r="K331" t="str">
            <v>Coliseo 1</v>
          </cell>
        </row>
        <row r="332">
          <cell r="K332" t="str">
            <v>Coliseo 1</v>
          </cell>
        </row>
        <row r="333">
          <cell r="K333" t="str">
            <v>Coliseo 1</v>
          </cell>
        </row>
        <row r="334">
          <cell r="K334" t="str">
            <v>Coliseo 1</v>
          </cell>
        </row>
        <row r="335">
          <cell r="K335" t="str">
            <v>Coliseo 1</v>
          </cell>
        </row>
        <row r="336">
          <cell r="K336" t="str">
            <v>Coliseo 1</v>
          </cell>
        </row>
        <row r="337">
          <cell r="K337" t="str">
            <v>Coliseo 1</v>
          </cell>
        </row>
        <row r="338">
          <cell r="K338" t="str">
            <v>Coliseo 1</v>
          </cell>
        </row>
        <row r="339">
          <cell r="K339" t="str">
            <v>Coliseo 1</v>
          </cell>
        </row>
        <row r="340">
          <cell r="K340" t="str">
            <v>Coliseo 1</v>
          </cell>
        </row>
        <row r="341">
          <cell r="K341" t="str">
            <v>Coliseo 1</v>
          </cell>
        </row>
        <row r="342">
          <cell r="K342" t="str">
            <v>Coliseo 1</v>
          </cell>
        </row>
        <row r="343">
          <cell r="K343" t="str">
            <v>Coliseo 1</v>
          </cell>
        </row>
        <row r="344">
          <cell r="K344" t="str">
            <v>Coliseo 1</v>
          </cell>
        </row>
        <row r="345">
          <cell r="K345" t="str">
            <v>Coliseo 1</v>
          </cell>
        </row>
        <row r="346">
          <cell r="K346" t="str">
            <v>Coliseo 1</v>
          </cell>
        </row>
        <row r="347">
          <cell r="K347" t="str">
            <v>Coliseo 1</v>
          </cell>
        </row>
        <row r="348">
          <cell r="K348" t="str">
            <v>Coliseo 1</v>
          </cell>
        </row>
        <row r="349">
          <cell r="K349" t="str">
            <v>Coliseo 1</v>
          </cell>
        </row>
        <row r="350">
          <cell r="K350" t="str">
            <v>Coliseo 1</v>
          </cell>
        </row>
        <row r="351">
          <cell r="K351" t="str">
            <v>Coliseo 1</v>
          </cell>
        </row>
        <row r="352">
          <cell r="K352" t="str">
            <v>Coliseo 1</v>
          </cell>
        </row>
        <row r="353">
          <cell r="K353" t="str">
            <v>Coliseo 1</v>
          </cell>
        </row>
        <row r="354">
          <cell r="K354" t="str">
            <v>Coliseo 1</v>
          </cell>
        </row>
        <row r="355">
          <cell r="K355" t="str">
            <v>Coliseo 1</v>
          </cell>
        </row>
        <row r="356">
          <cell r="K356" t="str">
            <v>Coliseo 1</v>
          </cell>
        </row>
        <row r="357">
          <cell r="K357" t="str">
            <v>Coliseo 1</v>
          </cell>
        </row>
        <row r="358">
          <cell r="K358" t="str">
            <v>Coliseo 1</v>
          </cell>
        </row>
        <row r="359">
          <cell r="K359" t="str">
            <v>Coliseo 1</v>
          </cell>
        </row>
        <row r="360">
          <cell r="K360" t="str">
            <v>Coliseo 1</v>
          </cell>
        </row>
        <row r="361">
          <cell r="K361" t="str">
            <v>Coliseo 1</v>
          </cell>
        </row>
        <row r="362">
          <cell r="K362" t="str">
            <v>Coliseo 1</v>
          </cell>
        </row>
        <row r="363">
          <cell r="K363" t="str">
            <v>Coliseo 1</v>
          </cell>
        </row>
        <row r="364">
          <cell r="K364" t="str">
            <v>Coliseo 1</v>
          </cell>
        </row>
        <row r="365">
          <cell r="K365" t="str">
            <v>Coliseo 1</v>
          </cell>
        </row>
        <row r="366">
          <cell r="K366" t="str">
            <v>Coliseo 1</v>
          </cell>
        </row>
        <row r="367">
          <cell r="K367" t="str">
            <v>Coliseo 1</v>
          </cell>
        </row>
        <row r="368">
          <cell r="K368" t="str">
            <v>Coliseo 1</v>
          </cell>
        </row>
        <row r="369">
          <cell r="K369" t="str">
            <v>Coliseo 1</v>
          </cell>
        </row>
        <row r="370">
          <cell r="K370" t="str">
            <v>Coliseo 1</v>
          </cell>
        </row>
        <row r="371">
          <cell r="K371" t="str">
            <v>Coliseo 1</v>
          </cell>
        </row>
        <row r="372">
          <cell r="K372" t="str">
            <v>Coliseo 1</v>
          </cell>
        </row>
        <row r="373">
          <cell r="K373" t="str">
            <v>Coliseo 1</v>
          </cell>
        </row>
        <row r="374">
          <cell r="K374" t="str">
            <v>Coliseo 1</v>
          </cell>
        </row>
        <row r="375">
          <cell r="K375" t="str">
            <v>Coliseo 1</v>
          </cell>
        </row>
        <row r="376">
          <cell r="K376" t="str">
            <v>Coliseo 1</v>
          </cell>
        </row>
        <row r="377">
          <cell r="K377" t="str">
            <v>Coliseo 1</v>
          </cell>
        </row>
        <row r="378">
          <cell r="K378" t="str">
            <v>Coliseo 1</v>
          </cell>
        </row>
        <row r="379">
          <cell r="K379" t="str">
            <v>Coliseo 1</v>
          </cell>
        </row>
        <row r="380">
          <cell r="K380" t="str">
            <v>Coliseo 1</v>
          </cell>
        </row>
        <row r="381">
          <cell r="K381" t="str">
            <v>Coliseo 1</v>
          </cell>
        </row>
        <row r="382">
          <cell r="K382" t="str">
            <v>Coliseo 1</v>
          </cell>
        </row>
        <row r="383">
          <cell r="K383" t="str">
            <v>Coliseo 1</v>
          </cell>
        </row>
        <row r="384">
          <cell r="K384" t="str">
            <v>Coliseo 1</v>
          </cell>
        </row>
        <row r="385">
          <cell r="K385" t="str">
            <v>Coliseo 1</v>
          </cell>
        </row>
        <row r="386">
          <cell r="K386" t="str">
            <v>Coliseo 1</v>
          </cell>
        </row>
        <row r="387">
          <cell r="K387" t="str">
            <v>Coliseo 1</v>
          </cell>
        </row>
        <row r="388">
          <cell r="K388" t="str">
            <v>Coliseo 1</v>
          </cell>
        </row>
        <row r="389">
          <cell r="K389" t="str">
            <v>Coliseo 1</v>
          </cell>
        </row>
        <row r="390">
          <cell r="K390" t="str">
            <v>Coliseo 1</v>
          </cell>
        </row>
        <row r="391">
          <cell r="K391" t="str">
            <v>Coliseo 1</v>
          </cell>
        </row>
        <row r="392">
          <cell r="K392" t="str">
            <v>Coliseo 1</v>
          </cell>
        </row>
        <row r="393">
          <cell r="K393" t="str">
            <v>Coliseo 1</v>
          </cell>
        </row>
        <row r="394">
          <cell r="K394" t="str">
            <v>Coliseo 1</v>
          </cell>
        </row>
        <row r="395">
          <cell r="K395" t="str">
            <v>Coliseo 1</v>
          </cell>
        </row>
        <row r="396">
          <cell r="K396" t="str">
            <v>Coliseo 1</v>
          </cell>
        </row>
        <row r="397">
          <cell r="K397" t="str">
            <v>Coliseo 1</v>
          </cell>
        </row>
        <row r="398">
          <cell r="K398" t="str">
            <v>Coliseo 1</v>
          </cell>
        </row>
        <row r="399">
          <cell r="K399" t="str">
            <v>Coliseo 1</v>
          </cell>
        </row>
        <row r="400">
          <cell r="K400" t="str">
            <v>Coliseo 1</v>
          </cell>
        </row>
        <row r="401">
          <cell r="K401" t="str">
            <v>Coliseo 1</v>
          </cell>
        </row>
        <row r="402">
          <cell r="K402" t="str">
            <v>Coliseo 1</v>
          </cell>
        </row>
        <row r="403">
          <cell r="K403" t="str">
            <v>Coliseo 1</v>
          </cell>
        </row>
        <row r="404">
          <cell r="K404" t="str">
            <v>Coliseo 1</v>
          </cell>
        </row>
        <row r="405">
          <cell r="K405" t="str">
            <v>Coliseo 1</v>
          </cell>
        </row>
        <row r="406">
          <cell r="K406" t="str">
            <v>Coliseo 1</v>
          </cell>
        </row>
        <row r="407">
          <cell r="K407" t="str">
            <v>Coliseo 1</v>
          </cell>
        </row>
        <row r="408">
          <cell r="K408" t="str">
            <v>Coliseo 1</v>
          </cell>
        </row>
        <row r="409">
          <cell r="K409" t="str">
            <v>Coliseo 1</v>
          </cell>
        </row>
        <row r="410">
          <cell r="K410" t="str">
            <v>Coliseo 1</v>
          </cell>
        </row>
        <row r="411">
          <cell r="K411" t="str">
            <v>Coliseo 1</v>
          </cell>
        </row>
        <row r="412">
          <cell r="K412" t="str">
            <v>Coliseo 1</v>
          </cell>
        </row>
        <row r="413">
          <cell r="K413" t="str">
            <v>Coliseo 1</v>
          </cell>
        </row>
        <row r="414">
          <cell r="K414" t="str">
            <v>Coliseo 1</v>
          </cell>
        </row>
        <row r="415">
          <cell r="K415" t="str">
            <v>Coliseo 1</v>
          </cell>
        </row>
        <row r="416">
          <cell r="K416" t="str">
            <v>Coliseo 1</v>
          </cell>
        </row>
        <row r="417">
          <cell r="K417" t="str">
            <v>Coliseo 1</v>
          </cell>
        </row>
        <row r="418">
          <cell r="K418" t="str">
            <v>Coliseo 1</v>
          </cell>
        </row>
        <row r="419">
          <cell r="K419" t="str">
            <v>Coliseo 1</v>
          </cell>
        </row>
        <row r="420">
          <cell r="K420" t="str">
            <v>Coliseo 1</v>
          </cell>
        </row>
        <row r="421">
          <cell r="K421" t="str">
            <v>Coliseo 1</v>
          </cell>
        </row>
        <row r="422">
          <cell r="K422" t="str">
            <v>Coliseo 1</v>
          </cell>
        </row>
        <row r="423">
          <cell r="K423" t="str">
            <v>Coliseo 1</v>
          </cell>
        </row>
        <row r="424">
          <cell r="K424" t="str">
            <v>Coliseo 1</v>
          </cell>
        </row>
        <row r="425">
          <cell r="K425" t="str">
            <v>Coliseo 1</v>
          </cell>
        </row>
        <row r="426">
          <cell r="K426" t="str">
            <v>Coliseo 1</v>
          </cell>
        </row>
        <row r="427">
          <cell r="K427" t="str">
            <v>Coliseo 1</v>
          </cell>
        </row>
        <row r="428">
          <cell r="K428" t="str">
            <v>Coliseo 1</v>
          </cell>
        </row>
        <row r="429">
          <cell r="K429" t="str">
            <v>Coliseo 1</v>
          </cell>
        </row>
        <row r="430">
          <cell r="K430" t="str">
            <v>Coliseo 1</v>
          </cell>
        </row>
        <row r="431">
          <cell r="K431" t="str">
            <v>Coliseo 1</v>
          </cell>
        </row>
        <row r="432">
          <cell r="K432" t="str">
            <v>Coliseo 1</v>
          </cell>
        </row>
        <row r="433">
          <cell r="K433" t="str">
            <v>Coliseo 1</v>
          </cell>
        </row>
        <row r="434">
          <cell r="K434" t="str">
            <v>Coliseo 1</v>
          </cell>
        </row>
        <row r="435">
          <cell r="K435" t="str">
            <v>Coliseo 1</v>
          </cell>
        </row>
        <row r="436">
          <cell r="K436" t="str">
            <v>Coliseo 1</v>
          </cell>
        </row>
        <row r="437">
          <cell r="K437" t="str">
            <v>Coliseo 1</v>
          </cell>
        </row>
        <row r="438">
          <cell r="K438" t="str">
            <v>Coliseo 1</v>
          </cell>
        </row>
        <row r="439">
          <cell r="K439" t="str">
            <v>Coliseo 1</v>
          </cell>
        </row>
        <row r="440">
          <cell r="K440" t="str">
            <v>Coliseo 1</v>
          </cell>
        </row>
        <row r="441">
          <cell r="K441" t="str">
            <v>Coliseo 1</v>
          </cell>
        </row>
        <row r="442">
          <cell r="K442" t="str">
            <v>Coliseo 1</v>
          </cell>
        </row>
        <row r="443">
          <cell r="K443" t="str">
            <v>Coliseo 1</v>
          </cell>
        </row>
        <row r="444">
          <cell r="K444" t="str">
            <v>Coliseo 1</v>
          </cell>
        </row>
        <row r="445">
          <cell r="K445" t="str">
            <v>Coliseo 1</v>
          </cell>
        </row>
        <row r="446">
          <cell r="K446" t="str">
            <v>Coliseo 1</v>
          </cell>
        </row>
        <row r="447">
          <cell r="K447" t="str">
            <v>Coliseo 1</v>
          </cell>
        </row>
        <row r="448">
          <cell r="K448" t="str">
            <v>Coliseo 1</v>
          </cell>
        </row>
        <row r="449">
          <cell r="K449" t="str">
            <v>Coliseo 1</v>
          </cell>
        </row>
        <row r="450">
          <cell r="K450" t="str">
            <v>Coliseo 1</v>
          </cell>
        </row>
        <row r="451">
          <cell r="K451" t="str">
            <v>Coliseo 1</v>
          </cell>
        </row>
        <row r="452">
          <cell r="K452" t="str">
            <v>Coliseo 1</v>
          </cell>
        </row>
        <row r="453">
          <cell r="K453" t="str">
            <v>Coliseo 1</v>
          </cell>
        </row>
        <row r="454">
          <cell r="K454" t="str">
            <v>Coliseo 1</v>
          </cell>
        </row>
        <row r="455">
          <cell r="K455" t="str">
            <v>Coliseo 1</v>
          </cell>
        </row>
        <row r="456">
          <cell r="K456" t="str">
            <v>Coliseo 1</v>
          </cell>
        </row>
        <row r="457">
          <cell r="K457" t="str">
            <v>Coliseo 1</v>
          </cell>
        </row>
        <row r="458">
          <cell r="K458" t="str">
            <v>Coliseo 1</v>
          </cell>
        </row>
        <row r="459">
          <cell r="K459" t="str">
            <v>Coliseo 1</v>
          </cell>
        </row>
        <row r="460">
          <cell r="K460" t="str">
            <v>Coliseo 1</v>
          </cell>
        </row>
        <row r="461">
          <cell r="K461" t="str">
            <v>Coliseo 1</v>
          </cell>
        </row>
        <row r="462">
          <cell r="K462" t="str">
            <v>Coliseo 1</v>
          </cell>
        </row>
        <row r="463">
          <cell r="K463" t="str">
            <v>Coliseo 1</v>
          </cell>
        </row>
        <row r="464">
          <cell r="K464" t="str">
            <v>Coliseo 1</v>
          </cell>
        </row>
        <row r="465">
          <cell r="K465" t="str">
            <v>Coliseo 1</v>
          </cell>
        </row>
        <row r="466">
          <cell r="K466" t="str">
            <v>Coliseo 1</v>
          </cell>
        </row>
        <row r="467">
          <cell r="K467" t="str">
            <v>Coliseo 1</v>
          </cell>
        </row>
        <row r="468">
          <cell r="K468" t="str">
            <v>Coliseo 1</v>
          </cell>
        </row>
        <row r="469">
          <cell r="K469" t="str">
            <v>Coliseo 1</v>
          </cell>
        </row>
        <row r="470">
          <cell r="K470" t="str">
            <v>Coliseo 1</v>
          </cell>
        </row>
        <row r="471">
          <cell r="K471" t="str">
            <v>Coliseo 1</v>
          </cell>
        </row>
        <row r="472">
          <cell r="K472" t="str">
            <v>Coliseo 1</v>
          </cell>
        </row>
        <row r="473">
          <cell r="K473" t="str">
            <v>Coliseo 1</v>
          </cell>
        </row>
        <row r="474">
          <cell r="K474" t="str">
            <v>Coliseo 1</v>
          </cell>
        </row>
        <row r="475">
          <cell r="K475" t="str">
            <v>Coliseo 1</v>
          </cell>
        </row>
        <row r="476">
          <cell r="K476" t="str">
            <v>Coliseo 1</v>
          </cell>
        </row>
        <row r="477">
          <cell r="K477" t="str">
            <v>Coliseo 1</v>
          </cell>
        </row>
        <row r="478">
          <cell r="K478" t="str">
            <v>Coliseo 1</v>
          </cell>
        </row>
        <row r="479">
          <cell r="K479" t="str">
            <v>Coliseo 1</v>
          </cell>
        </row>
        <row r="480">
          <cell r="K480" t="str">
            <v>Coliseo 1</v>
          </cell>
        </row>
        <row r="481">
          <cell r="K481" t="str">
            <v>Coliseo 1</v>
          </cell>
        </row>
        <row r="482">
          <cell r="K482" t="str">
            <v>Coliseo 1</v>
          </cell>
        </row>
        <row r="483">
          <cell r="K483" t="str">
            <v>Coliseo 1</v>
          </cell>
        </row>
        <row r="484">
          <cell r="K484" t="str">
            <v>Coliseo 1</v>
          </cell>
        </row>
        <row r="485">
          <cell r="K485" t="str">
            <v>Coliseo 1</v>
          </cell>
        </row>
        <row r="486">
          <cell r="K486" t="str">
            <v>Coliseo 1</v>
          </cell>
        </row>
        <row r="487">
          <cell r="K487" t="str">
            <v>Coliseo 1</v>
          </cell>
        </row>
        <row r="488">
          <cell r="K488" t="str">
            <v>Coliseo 1</v>
          </cell>
        </row>
        <row r="489">
          <cell r="K489" t="str">
            <v>Coliseo 1</v>
          </cell>
        </row>
        <row r="490">
          <cell r="K490" t="str">
            <v>Coliseo 1</v>
          </cell>
        </row>
        <row r="491">
          <cell r="K491" t="str">
            <v>Coliseo 1</v>
          </cell>
        </row>
        <row r="492">
          <cell r="K492" t="str">
            <v>Coliseo 1</v>
          </cell>
        </row>
        <row r="493">
          <cell r="K493" t="str">
            <v>Coliseo 1</v>
          </cell>
        </row>
        <row r="494">
          <cell r="K494" t="str">
            <v>Coliseo 1</v>
          </cell>
        </row>
        <row r="495">
          <cell r="K495" t="str">
            <v>Coliseo 1</v>
          </cell>
        </row>
        <row r="496">
          <cell r="K496" t="str">
            <v>Coliseo 1</v>
          </cell>
        </row>
        <row r="497">
          <cell r="K497" t="str">
            <v>Coliseo 1</v>
          </cell>
        </row>
        <row r="498">
          <cell r="K498" t="str">
            <v>Coliseo 1</v>
          </cell>
        </row>
        <row r="499">
          <cell r="K499" t="str">
            <v>Coliseo 1</v>
          </cell>
        </row>
        <row r="500">
          <cell r="K500" t="str">
            <v>Coliseo 1</v>
          </cell>
        </row>
        <row r="501">
          <cell r="K501" t="str">
            <v>Coliseo 1</v>
          </cell>
        </row>
        <row r="502">
          <cell r="K502" t="str">
            <v>Coliseo 1</v>
          </cell>
        </row>
        <row r="503">
          <cell r="K503" t="str">
            <v>Coliseo 1</v>
          </cell>
        </row>
        <row r="504">
          <cell r="K504" t="str">
            <v>Coliseo 1</v>
          </cell>
        </row>
        <row r="505">
          <cell r="K505" t="str">
            <v>Coliseo 1</v>
          </cell>
        </row>
        <row r="506">
          <cell r="K506" t="str">
            <v>Coliseo 1</v>
          </cell>
        </row>
        <row r="507">
          <cell r="K507" t="str">
            <v>Coliseo 1</v>
          </cell>
        </row>
        <row r="508">
          <cell r="K508" t="str">
            <v>Coliseo 1</v>
          </cell>
        </row>
        <row r="509">
          <cell r="K509" t="str">
            <v>Coliseo 1</v>
          </cell>
        </row>
        <row r="510">
          <cell r="K510" t="str">
            <v>Coliseo 1</v>
          </cell>
        </row>
        <row r="511">
          <cell r="K511" t="str">
            <v>Coliseo 1</v>
          </cell>
        </row>
        <row r="512">
          <cell r="K512" t="str">
            <v>Coliseo 1</v>
          </cell>
        </row>
        <row r="513">
          <cell r="K513" t="str">
            <v>Coliseo 1</v>
          </cell>
        </row>
        <row r="514">
          <cell r="K514" t="str">
            <v>Coliseo 1</v>
          </cell>
        </row>
        <row r="515">
          <cell r="K515" t="str">
            <v>Coliseo 1</v>
          </cell>
        </row>
        <row r="516">
          <cell r="K516" t="str">
            <v>Coliseo 1</v>
          </cell>
        </row>
        <row r="517">
          <cell r="K517" t="str">
            <v>Coliseo 1</v>
          </cell>
        </row>
        <row r="518">
          <cell r="K518" t="str">
            <v>Coliseo 1</v>
          </cell>
        </row>
        <row r="519">
          <cell r="K519" t="str">
            <v>Coliseo 1</v>
          </cell>
        </row>
        <row r="520">
          <cell r="K520" t="str">
            <v>Coliseo 1</v>
          </cell>
        </row>
        <row r="521">
          <cell r="K521" t="str">
            <v>Coliseo 1</v>
          </cell>
        </row>
        <row r="522">
          <cell r="K522" t="str">
            <v>Coliseo 1</v>
          </cell>
        </row>
        <row r="523">
          <cell r="K523" t="str">
            <v>Coliseo 1</v>
          </cell>
        </row>
        <row r="524">
          <cell r="K524" t="str">
            <v>Coliseo 1</v>
          </cell>
        </row>
        <row r="525">
          <cell r="K525" t="str">
            <v>Coliseo 1</v>
          </cell>
        </row>
        <row r="526">
          <cell r="K526" t="str">
            <v>Coliseo 1</v>
          </cell>
        </row>
        <row r="527">
          <cell r="K527" t="str">
            <v>Coliseo 1</v>
          </cell>
        </row>
        <row r="528">
          <cell r="K528" t="str">
            <v>Coliseo 1</v>
          </cell>
        </row>
        <row r="529">
          <cell r="K529" t="str">
            <v>Coliseo 1</v>
          </cell>
        </row>
        <row r="530">
          <cell r="K530" t="str">
            <v>Coliseo 1</v>
          </cell>
        </row>
        <row r="531">
          <cell r="K531" t="str">
            <v>Coliseo 1</v>
          </cell>
        </row>
        <row r="532">
          <cell r="K532" t="str">
            <v>Coliseo 1</v>
          </cell>
        </row>
        <row r="533">
          <cell r="K533" t="str">
            <v>Coliseo 1</v>
          </cell>
        </row>
        <row r="534">
          <cell r="K534" t="str">
            <v>Coliseo 1</v>
          </cell>
        </row>
        <row r="535">
          <cell r="K535" t="str">
            <v>Coliseo 1</v>
          </cell>
        </row>
        <row r="536">
          <cell r="K536" t="str">
            <v>Coliseo 1</v>
          </cell>
        </row>
        <row r="537">
          <cell r="K537" t="str">
            <v>Coliseo 1</v>
          </cell>
        </row>
        <row r="538">
          <cell r="K538" t="str">
            <v>Coliseo 1</v>
          </cell>
        </row>
        <row r="539">
          <cell r="K539" t="str">
            <v>Coliseo 1</v>
          </cell>
        </row>
        <row r="540">
          <cell r="K540" t="str">
            <v>Coliseo 1</v>
          </cell>
        </row>
        <row r="541">
          <cell r="K541" t="str">
            <v>Coliseo 1</v>
          </cell>
        </row>
        <row r="542">
          <cell r="K542" t="str">
            <v>Coliseo 1</v>
          </cell>
        </row>
        <row r="543">
          <cell r="K543" t="str">
            <v>Coliseo 1</v>
          </cell>
        </row>
        <row r="544">
          <cell r="K544" t="str">
            <v>Coliseo 1</v>
          </cell>
        </row>
        <row r="545">
          <cell r="K545" t="str">
            <v>Coliseo 1</v>
          </cell>
        </row>
        <row r="546">
          <cell r="K546" t="str">
            <v>Coliseo 1</v>
          </cell>
        </row>
        <row r="547">
          <cell r="K547" t="str">
            <v>Coliseo 1</v>
          </cell>
        </row>
        <row r="548">
          <cell r="K548" t="str">
            <v>Coliseo 1</v>
          </cell>
        </row>
        <row r="549">
          <cell r="K549" t="str">
            <v>Coliseo 1</v>
          </cell>
        </row>
        <row r="550">
          <cell r="K550" t="str">
            <v>Coliseo 1</v>
          </cell>
        </row>
        <row r="551">
          <cell r="K551" t="str">
            <v>Coliseo 1</v>
          </cell>
        </row>
        <row r="552">
          <cell r="K552" t="str">
            <v>Coliseo 1</v>
          </cell>
        </row>
        <row r="553">
          <cell r="K553" t="str">
            <v>Coliseo 1</v>
          </cell>
        </row>
        <row r="554">
          <cell r="K554" t="str">
            <v>Coliseo 1</v>
          </cell>
        </row>
        <row r="555">
          <cell r="K555" t="str">
            <v>Coliseo 1</v>
          </cell>
        </row>
        <row r="556">
          <cell r="K556" t="str">
            <v>Coliseo 1</v>
          </cell>
        </row>
        <row r="557">
          <cell r="K557" t="str">
            <v>Coliseo 1</v>
          </cell>
        </row>
        <row r="558">
          <cell r="K558" t="str">
            <v>Coliseo 1</v>
          </cell>
        </row>
        <row r="559">
          <cell r="K559" t="str">
            <v>Coliseo 1</v>
          </cell>
        </row>
        <row r="560">
          <cell r="K560" t="str">
            <v>Coliseo 1</v>
          </cell>
        </row>
        <row r="561">
          <cell r="K561" t="str">
            <v>Coliseo 1</v>
          </cell>
        </row>
        <row r="562">
          <cell r="K562" t="str">
            <v>Coliseo 1</v>
          </cell>
        </row>
        <row r="563">
          <cell r="K563" t="str">
            <v>Coliseo 1</v>
          </cell>
        </row>
        <row r="564">
          <cell r="K564" t="str">
            <v>Coliseo 1</v>
          </cell>
        </row>
        <row r="565">
          <cell r="K565" t="str">
            <v>Coliseo 1</v>
          </cell>
        </row>
        <row r="566">
          <cell r="K566" t="str">
            <v>Coliseo 1</v>
          </cell>
        </row>
        <row r="567">
          <cell r="K567" t="str">
            <v>Coliseo 1</v>
          </cell>
        </row>
        <row r="568">
          <cell r="K568" t="str">
            <v>Coliseo 1</v>
          </cell>
        </row>
        <row r="569">
          <cell r="K569" t="str">
            <v>Coliseo 1</v>
          </cell>
        </row>
        <row r="570">
          <cell r="K570" t="str">
            <v>Coliseo 1</v>
          </cell>
        </row>
        <row r="571">
          <cell r="K571" t="str">
            <v>Coliseo 1</v>
          </cell>
        </row>
        <row r="572">
          <cell r="K572" t="str">
            <v>Coliseo 1</v>
          </cell>
        </row>
        <row r="573">
          <cell r="K573" t="str">
            <v>Coliseo 1</v>
          </cell>
        </row>
        <row r="574">
          <cell r="K574" t="str">
            <v>Coliseo 1</v>
          </cell>
        </row>
        <row r="575">
          <cell r="K575" t="str">
            <v>Coliseo 1</v>
          </cell>
        </row>
        <row r="576">
          <cell r="K576" t="str">
            <v>Coliseo 1</v>
          </cell>
        </row>
        <row r="577">
          <cell r="K577" t="str">
            <v>Coliseo 1</v>
          </cell>
        </row>
        <row r="578">
          <cell r="K578" t="str">
            <v>Coliseo 1</v>
          </cell>
        </row>
        <row r="579">
          <cell r="K579" t="str">
            <v>Coliseo 1</v>
          </cell>
        </row>
        <row r="580">
          <cell r="K580" t="str">
            <v>Coliseo 1</v>
          </cell>
        </row>
        <row r="581">
          <cell r="K581" t="str">
            <v>Coliseo 1</v>
          </cell>
        </row>
        <row r="582">
          <cell r="K582" t="str">
            <v>Coliseo 1</v>
          </cell>
        </row>
        <row r="583">
          <cell r="K583" t="str">
            <v>Coliseo 1</v>
          </cell>
        </row>
        <row r="584">
          <cell r="K584" t="str">
            <v>Coliseo 1</v>
          </cell>
        </row>
        <row r="585">
          <cell r="K585" t="str">
            <v>Coliseo 1</v>
          </cell>
        </row>
        <row r="586">
          <cell r="K586" t="str">
            <v>Coliseo 1</v>
          </cell>
        </row>
        <row r="587">
          <cell r="K587" t="str">
            <v>Coliseo 1</v>
          </cell>
        </row>
        <row r="588">
          <cell r="K588" t="str">
            <v>Coliseo 1</v>
          </cell>
        </row>
        <row r="589">
          <cell r="K589" t="str">
            <v>Coliseo 1</v>
          </cell>
        </row>
        <row r="590">
          <cell r="K590" t="str">
            <v>Coliseo 1</v>
          </cell>
        </row>
        <row r="591">
          <cell r="K591" t="str">
            <v>Coliseo 1</v>
          </cell>
        </row>
        <row r="592">
          <cell r="K592" t="str">
            <v>Coliseo 1</v>
          </cell>
        </row>
        <row r="593">
          <cell r="K593" t="str">
            <v>Coliseo 1</v>
          </cell>
        </row>
        <row r="594">
          <cell r="K594" t="str">
            <v>Coliseo 1</v>
          </cell>
        </row>
        <row r="595">
          <cell r="K595" t="str">
            <v>Coliseo 1</v>
          </cell>
        </row>
        <row r="596">
          <cell r="K596" t="str">
            <v>Coliseo 1</v>
          </cell>
        </row>
        <row r="597">
          <cell r="K597" t="str">
            <v>Coliseo 1</v>
          </cell>
        </row>
        <row r="598">
          <cell r="K598" t="str">
            <v>Coliseo 1</v>
          </cell>
        </row>
        <row r="599">
          <cell r="K599" t="str">
            <v>Coliseo 1</v>
          </cell>
        </row>
        <row r="600">
          <cell r="K600" t="str">
            <v>Coliseo 1</v>
          </cell>
        </row>
        <row r="601">
          <cell r="K601" t="str">
            <v>Coliseo 1</v>
          </cell>
        </row>
        <row r="602">
          <cell r="K602" t="str">
            <v>Coliseo 1</v>
          </cell>
        </row>
        <row r="603">
          <cell r="K603" t="str">
            <v>Coliseo 1</v>
          </cell>
        </row>
        <row r="604">
          <cell r="K604" t="str">
            <v>Coliseo 1</v>
          </cell>
        </row>
        <row r="605">
          <cell r="K605" t="str">
            <v>Coliseo 1</v>
          </cell>
        </row>
        <row r="606">
          <cell r="K606" t="str">
            <v>Coliseo 1</v>
          </cell>
        </row>
        <row r="607">
          <cell r="K607" t="str">
            <v>Coliseo 1</v>
          </cell>
        </row>
        <row r="608">
          <cell r="K608" t="str">
            <v>Coliseo 1</v>
          </cell>
        </row>
        <row r="609">
          <cell r="K609" t="str">
            <v>Coliseo 1</v>
          </cell>
        </row>
        <row r="610">
          <cell r="K610" t="str">
            <v>Coliseo 1</v>
          </cell>
        </row>
        <row r="611">
          <cell r="K611" t="str">
            <v>Coliseo 1</v>
          </cell>
        </row>
        <row r="612">
          <cell r="K612" t="str">
            <v>Coliseo 1</v>
          </cell>
        </row>
        <row r="613">
          <cell r="K613" t="str">
            <v>Coliseo 1</v>
          </cell>
        </row>
        <row r="614">
          <cell r="K614" t="str">
            <v>Coliseo 1</v>
          </cell>
        </row>
        <row r="615">
          <cell r="K615" t="str">
            <v>Coliseo 1</v>
          </cell>
        </row>
        <row r="616">
          <cell r="K616" t="str">
            <v>Coliseo 1</v>
          </cell>
        </row>
        <row r="617">
          <cell r="K617" t="str">
            <v>Coliseo 1</v>
          </cell>
        </row>
        <row r="618">
          <cell r="K618" t="str">
            <v>Coliseo 1</v>
          </cell>
        </row>
        <row r="619">
          <cell r="K619" t="str">
            <v>Coliseo 1</v>
          </cell>
        </row>
        <row r="620">
          <cell r="K620" t="str">
            <v>Coliseo 1</v>
          </cell>
        </row>
        <row r="621">
          <cell r="K621" t="str">
            <v>Coliseo 1</v>
          </cell>
        </row>
        <row r="622">
          <cell r="K622" t="str">
            <v>Coliseo 1</v>
          </cell>
        </row>
        <row r="623">
          <cell r="K623" t="str">
            <v>Coliseo 1</v>
          </cell>
        </row>
        <row r="624">
          <cell r="K624" t="str">
            <v>Coliseo 1</v>
          </cell>
        </row>
        <row r="625">
          <cell r="K625" t="str">
            <v>Coliseo 1</v>
          </cell>
        </row>
        <row r="626">
          <cell r="K626" t="str">
            <v>Coliseo 1</v>
          </cell>
        </row>
        <row r="627">
          <cell r="K627" t="str">
            <v>Coliseo 1</v>
          </cell>
        </row>
        <row r="628">
          <cell r="K628" t="str">
            <v>Coliseo 1</v>
          </cell>
        </row>
        <row r="629">
          <cell r="K629" t="str">
            <v>Coliseo 1</v>
          </cell>
        </row>
        <row r="630">
          <cell r="K630" t="str">
            <v>Coliseo 1</v>
          </cell>
        </row>
        <row r="631">
          <cell r="K631" t="str">
            <v>Coliseo 1</v>
          </cell>
        </row>
        <row r="632">
          <cell r="K632" t="str">
            <v>Coliseo 1</v>
          </cell>
        </row>
        <row r="633">
          <cell r="K633" t="str">
            <v>Coliseo 1</v>
          </cell>
        </row>
        <row r="634">
          <cell r="K634" t="str">
            <v>Coliseo 1</v>
          </cell>
        </row>
        <row r="635">
          <cell r="K635" t="str">
            <v>Coliseo 1</v>
          </cell>
        </row>
        <row r="636">
          <cell r="K636" t="str">
            <v>Coliseo 1</v>
          </cell>
        </row>
        <row r="637">
          <cell r="K637" t="str">
            <v>Coliseo 1</v>
          </cell>
        </row>
        <row r="638">
          <cell r="K638" t="str">
            <v>Coliseo 1</v>
          </cell>
        </row>
        <row r="639">
          <cell r="K639" t="str">
            <v>Coliseo 1</v>
          </cell>
        </row>
        <row r="640">
          <cell r="K640" t="str">
            <v>Coliseo 1</v>
          </cell>
        </row>
        <row r="641">
          <cell r="K641" t="str">
            <v>Coliseo 1</v>
          </cell>
        </row>
        <row r="642">
          <cell r="K642" t="str">
            <v>Coliseo 1</v>
          </cell>
        </row>
        <row r="643">
          <cell r="K643" t="str">
            <v>Coliseo 1</v>
          </cell>
        </row>
        <row r="644">
          <cell r="K644" t="str">
            <v>Coliseo 1</v>
          </cell>
        </row>
        <row r="645">
          <cell r="K645" t="str">
            <v>Coliseo 1</v>
          </cell>
        </row>
        <row r="646">
          <cell r="K646" t="str">
            <v>Coliseo 1</v>
          </cell>
        </row>
        <row r="647">
          <cell r="K647" t="str">
            <v>Coliseo 1</v>
          </cell>
        </row>
        <row r="648">
          <cell r="K648" t="str">
            <v>Coliseo 1</v>
          </cell>
        </row>
        <row r="649">
          <cell r="K649" t="str">
            <v>Coliseo 1</v>
          </cell>
        </row>
        <row r="650">
          <cell r="K650" t="str">
            <v>Coliseo 1</v>
          </cell>
        </row>
        <row r="651">
          <cell r="K651" t="str">
            <v>Coliseo 1</v>
          </cell>
        </row>
        <row r="652">
          <cell r="K652" t="str">
            <v>Coliseo 1</v>
          </cell>
        </row>
        <row r="653">
          <cell r="K653" t="str">
            <v>Coliseo 1</v>
          </cell>
        </row>
        <row r="654">
          <cell r="K654" t="str">
            <v>Coliseo 1</v>
          </cell>
        </row>
        <row r="655">
          <cell r="K655" t="str">
            <v>Coliseo 1</v>
          </cell>
        </row>
        <row r="656">
          <cell r="K656" t="str">
            <v>Coliseo 1</v>
          </cell>
        </row>
        <row r="657">
          <cell r="K657" t="str">
            <v>Coliseo 1</v>
          </cell>
        </row>
        <row r="658">
          <cell r="K658" t="str">
            <v>Coliseo 1</v>
          </cell>
        </row>
        <row r="659">
          <cell r="K659" t="str">
            <v>Coliseo 1</v>
          </cell>
        </row>
        <row r="660">
          <cell r="K660" t="str">
            <v>Coliseo 1</v>
          </cell>
        </row>
        <row r="661">
          <cell r="K661" t="str">
            <v>Coliseo 1</v>
          </cell>
        </row>
        <row r="662">
          <cell r="K662" t="str">
            <v>Coliseo 1</v>
          </cell>
        </row>
        <row r="663">
          <cell r="K663" t="str">
            <v>Coliseo 1</v>
          </cell>
        </row>
        <row r="664">
          <cell r="K664" t="str">
            <v>Coliseo 1</v>
          </cell>
        </row>
        <row r="665">
          <cell r="K665" t="str">
            <v>Coliseo 1</v>
          </cell>
        </row>
        <row r="666">
          <cell r="K666" t="str">
            <v>Coliseo 1</v>
          </cell>
        </row>
        <row r="667">
          <cell r="K667" t="str">
            <v>Coliseo 1</v>
          </cell>
        </row>
        <row r="668">
          <cell r="K668" t="str">
            <v>Coliseo 1</v>
          </cell>
        </row>
        <row r="669">
          <cell r="K669" t="str">
            <v>Coliseo 1</v>
          </cell>
        </row>
        <row r="670">
          <cell r="K670" t="str">
            <v>Coliseo 1</v>
          </cell>
        </row>
        <row r="671">
          <cell r="K671" t="str">
            <v>Coliseo 1</v>
          </cell>
        </row>
        <row r="672">
          <cell r="K672" t="str">
            <v>Coliseo 1</v>
          </cell>
        </row>
        <row r="673">
          <cell r="K673" t="str">
            <v>Coliseo 1</v>
          </cell>
        </row>
        <row r="674">
          <cell r="K674" t="str">
            <v>Coliseo 1</v>
          </cell>
        </row>
        <row r="675">
          <cell r="K675" t="str">
            <v>Coliseo 1</v>
          </cell>
        </row>
        <row r="676">
          <cell r="K676" t="str">
            <v>Coliseo 1</v>
          </cell>
        </row>
        <row r="677">
          <cell r="K677" t="str">
            <v>Coliseo 1</v>
          </cell>
        </row>
        <row r="678">
          <cell r="K678" t="str">
            <v>Coliseo 1</v>
          </cell>
        </row>
        <row r="679">
          <cell r="K679" t="str">
            <v>Coliseo 1</v>
          </cell>
        </row>
        <row r="680">
          <cell r="K680" t="str">
            <v>Coliseo 1</v>
          </cell>
        </row>
        <row r="681">
          <cell r="K681" t="str">
            <v>Coliseo 1</v>
          </cell>
        </row>
        <row r="682">
          <cell r="K682" t="str">
            <v>Coliseo 1</v>
          </cell>
        </row>
        <row r="683">
          <cell r="K683" t="str">
            <v>Coliseo 1</v>
          </cell>
        </row>
        <row r="684">
          <cell r="K684" t="str">
            <v>Coliseo 1</v>
          </cell>
        </row>
        <row r="685">
          <cell r="K685" t="str">
            <v>Coliseo 1</v>
          </cell>
        </row>
        <row r="686">
          <cell r="K686" t="str">
            <v>Coliseo 1</v>
          </cell>
        </row>
        <row r="687">
          <cell r="K687" t="str">
            <v>Coliseo 1</v>
          </cell>
        </row>
        <row r="688">
          <cell r="K688" t="str">
            <v>Coliseo 1</v>
          </cell>
        </row>
        <row r="689">
          <cell r="K689" t="str">
            <v>Coliseo 1</v>
          </cell>
        </row>
        <row r="690">
          <cell r="K690" t="str">
            <v>Coliseo 1</v>
          </cell>
        </row>
        <row r="691">
          <cell r="K691" t="str">
            <v>Coliseo 1</v>
          </cell>
        </row>
        <row r="692">
          <cell r="K692" t="str">
            <v>Coliseo 1</v>
          </cell>
        </row>
        <row r="693">
          <cell r="K693" t="str">
            <v>Coliseo 1</v>
          </cell>
        </row>
        <row r="694">
          <cell r="K694" t="str">
            <v>Coliseo 1</v>
          </cell>
        </row>
        <row r="695">
          <cell r="K695" t="str">
            <v>Coliseo 1</v>
          </cell>
        </row>
        <row r="696">
          <cell r="K696" t="str">
            <v>Coliseo 1</v>
          </cell>
        </row>
        <row r="697">
          <cell r="K697" t="str">
            <v>Coliseo 1</v>
          </cell>
        </row>
        <row r="698">
          <cell r="K698" t="str">
            <v>Coliseo 1</v>
          </cell>
        </row>
        <row r="699">
          <cell r="K699" t="str">
            <v>Coliseo 1</v>
          </cell>
        </row>
        <row r="700">
          <cell r="K700" t="str">
            <v>Coliseo 1</v>
          </cell>
        </row>
        <row r="701">
          <cell r="K701" t="str">
            <v>Coliseo 1</v>
          </cell>
        </row>
        <row r="702">
          <cell r="K702" t="str">
            <v>Coliseo 1</v>
          </cell>
        </row>
        <row r="703">
          <cell r="K703" t="str">
            <v>Coliseo 1</v>
          </cell>
        </row>
        <row r="704">
          <cell r="K704" t="str">
            <v>Coliseo 1</v>
          </cell>
        </row>
        <row r="705">
          <cell r="K705" t="str">
            <v>Coliseo 1</v>
          </cell>
        </row>
        <row r="706">
          <cell r="K706" t="str">
            <v>Coliseo 1</v>
          </cell>
        </row>
        <row r="707">
          <cell r="K707" t="str">
            <v>Coliseo 1</v>
          </cell>
        </row>
        <row r="708">
          <cell r="K708" t="str">
            <v>Coliseo 1</v>
          </cell>
        </row>
        <row r="709">
          <cell r="K709" t="str">
            <v>Coliseo 1</v>
          </cell>
        </row>
        <row r="710">
          <cell r="K710" t="str">
            <v>Coliseo 1</v>
          </cell>
        </row>
        <row r="711">
          <cell r="K711" t="str">
            <v>Coliseo 1</v>
          </cell>
        </row>
        <row r="712">
          <cell r="K712" t="str">
            <v>Coliseo 1</v>
          </cell>
        </row>
        <row r="713">
          <cell r="K713" t="str">
            <v>Coliseo 1</v>
          </cell>
        </row>
        <row r="714">
          <cell r="K714" t="str">
            <v>Coliseo 1</v>
          </cell>
        </row>
        <row r="715">
          <cell r="K715" t="str">
            <v>Coliseo 1</v>
          </cell>
        </row>
        <row r="716">
          <cell r="K716" t="str">
            <v>Coliseo 1</v>
          </cell>
        </row>
        <row r="717">
          <cell r="K717" t="str">
            <v>Coliseo 1</v>
          </cell>
        </row>
        <row r="718">
          <cell r="K718" t="str">
            <v>Coliseo 1</v>
          </cell>
        </row>
        <row r="719">
          <cell r="K719" t="str">
            <v>Coliseo 1</v>
          </cell>
        </row>
        <row r="720">
          <cell r="K720" t="str">
            <v>Coliseo 1</v>
          </cell>
        </row>
        <row r="721">
          <cell r="K721" t="str">
            <v>Coliseo 1</v>
          </cell>
        </row>
        <row r="722">
          <cell r="K722" t="str">
            <v>Coliseo 1</v>
          </cell>
        </row>
        <row r="723">
          <cell r="K723" t="str">
            <v>Coliseo 1</v>
          </cell>
        </row>
        <row r="724">
          <cell r="K724" t="str">
            <v>Coliseo 1</v>
          </cell>
        </row>
        <row r="725">
          <cell r="K725" t="str">
            <v>Coliseo 1</v>
          </cell>
        </row>
        <row r="726">
          <cell r="K726" t="str">
            <v>Coliseo 1</v>
          </cell>
        </row>
        <row r="727">
          <cell r="K727" t="str">
            <v>Coliseo 1</v>
          </cell>
        </row>
        <row r="728">
          <cell r="K728" t="str">
            <v>Coliseo 1</v>
          </cell>
        </row>
        <row r="729">
          <cell r="K729" t="str">
            <v>Coliseo 1</v>
          </cell>
        </row>
        <row r="730">
          <cell r="K730" t="str">
            <v>Coliseo 1</v>
          </cell>
        </row>
        <row r="731">
          <cell r="K731" t="str">
            <v>Coliseo 1</v>
          </cell>
        </row>
        <row r="732">
          <cell r="K732" t="str">
            <v>Coliseo 1</v>
          </cell>
        </row>
        <row r="733">
          <cell r="K733" t="str">
            <v>Coliseo 1</v>
          </cell>
        </row>
        <row r="734">
          <cell r="K734" t="str">
            <v>Coliseo 1</v>
          </cell>
        </row>
        <row r="735">
          <cell r="K735" t="str">
            <v>Coliseo 1</v>
          </cell>
        </row>
        <row r="736">
          <cell r="K736" t="str">
            <v>Coliseo 1</v>
          </cell>
        </row>
        <row r="737">
          <cell r="K737" t="str">
            <v>Coliseo 1</v>
          </cell>
        </row>
        <row r="738">
          <cell r="K738" t="str">
            <v>Coliseo 1</v>
          </cell>
        </row>
        <row r="739">
          <cell r="K739" t="str">
            <v>Coliseo 1</v>
          </cell>
        </row>
        <row r="740">
          <cell r="K740" t="str">
            <v>Coliseo 1</v>
          </cell>
        </row>
        <row r="741">
          <cell r="K741" t="str">
            <v>Coliseo 1</v>
          </cell>
        </row>
        <row r="742">
          <cell r="K742" t="str">
            <v>Coliseo 1</v>
          </cell>
        </row>
        <row r="743">
          <cell r="K743" t="str">
            <v>Coliseo 1</v>
          </cell>
        </row>
        <row r="744">
          <cell r="K744" t="str">
            <v>Coliseo 1</v>
          </cell>
        </row>
        <row r="745">
          <cell r="K745" t="str">
            <v>Coliseo 1</v>
          </cell>
        </row>
        <row r="746">
          <cell r="K746" t="str">
            <v>Coliseo 1</v>
          </cell>
        </row>
        <row r="747">
          <cell r="K747" t="str">
            <v>Coliseo 1</v>
          </cell>
        </row>
        <row r="748">
          <cell r="K748" t="str">
            <v>Coliseo 1</v>
          </cell>
        </row>
        <row r="749">
          <cell r="K749" t="str">
            <v>Coliseo 1</v>
          </cell>
        </row>
        <row r="750">
          <cell r="K750" t="str">
            <v>Coliseo 1</v>
          </cell>
        </row>
        <row r="751">
          <cell r="K751" t="str">
            <v>Coliseo 1</v>
          </cell>
        </row>
        <row r="752">
          <cell r="K752" t="str">
            <v>Coliseo 1</v>
          </cell>
        </row>
        <row r="753">
          <cell r="K753" t="str">
            <v>Coliseo 1</v>
          </cell>
        </row>
        <row r="754">
          <cell r="K754" t="str">
            <v>Coliseo 1</v>
          </cell>
        </row>
        <row r="755">
          <cell r="K755" t="str">
            <v>Coliseo 1</v>
          </cell>
        </row>
        <row r="756">
          <cell r="K756" t="str">
            <v>Coliseo 1</v>
          </cell>
        </row>
        <row r="757">
          <cell r="K757" t="str">
            <v>Coliseo 1</v>
          </cell>
        </row>
        <row r="758">
          <cell r="K758" t="str">
            <v>Coliseo 1</v>
          </cell>
        </row>
        <row r="759">
          <cell r="K759" t="str">
            <v>Coliseo 1</v>
          </cell>
        </row>
        <row r="760">
          <cell r="K760" t="str">
            <v>Coliseo 1</v>
          </cell>
        </row>
        <row r="761">
          <cell r="K761" t="str">
            <v>Coliseo 1</v>
          </cell>
        </row>
        <row r="762">
          <cell r="K762" t="str">
            <v>Coliseo 1</v>
          </cell>
        </row>
        <row r="763">
          <cell r="K763" t="str">
            <v>Coliseo 1</v>
          </cell>
        </row>
        <row r="764">
          <cell r="K764" t="str">
            <v>Coliseo 1</v>
          </cell>
        </row>
        <row r="765">
          <cell r="K765" t="str">
            <v>Coliseo 1</v>
          </cell>
        </row>
        <row r="766">
          <cell r="K766" t="str">
            <v>Coliseo 1</v>
          </cell>
        </row>
        <row r="767">
          <cell r="K767" t="str">
            <v>Coliseo 1</v>
          </cell>
        </row>
        <row r="768">
          <cell r="K768" t="str">
            <v>Coliseo 1</v>
          </cell>
        </row>
        <row r="769">
          <cell r="K769" t="str">
            <v>Coliseo 1</v>
          </cell>
        </row>
        <row r="770">
          <cell r="K770" t="str">
            <v>Coliseo 1</v>
          </cell>
        </row>
        <row r="771">
          <cell r="K771" t="str">
            <v>Coliseo 1</v>
          </cell>
        </row>
        <row r="772">
          <cell r="K772" t="str">
            <v>Coliseo 1</v>
          </cell>
        </row>
        <row r="773">
          <cell r="K773" t="str">
            <v>Coliseo 1</v>
          </cell>
        </row>
        <row r="774">
          <cell r="K774" t="str">
            <v>Coliseo 1</v>
          </cell>
        </row>
        <row r="775">
          <cell r="K775" t="str">
            <v>Coliseo 1</v>
          </cell>
        </row>
        <row r="776">
          <cell r="K776" t="str">
            <v>Coliseo 1</v>
          </cell>
        </row>
        <row r="777">
          <cell r="K777" t="str">
            <v>Coliseo 1</v>
          </cell>
        </row>
        <row r="778">
          <cell r="K778" t="str">
            <v>Coliseo 1</v>
          </cell>
        </row>
        <row r="779">
          <cell r="K779" t="str">
            <v>Coliseo 1</v>
          </cell>
        </row>
        <row r="780">
          <cell r="K780" t="str">
            <v>Coliseo 1</v>
          </cell>
        </row>
        <row r="781">
          <cell r="K781" t="str">
            <v>Coliseo 1</v>
          </cell>
        </row>
        <row r="782">
          <cell r="K782" t="str">
            <v>Coliseo 1</v>
          </cell>
        </row>
        <row r="783">
          <cell r="K783" t="str">
            <v>Coliseo 1</v>
          </cell>
        </row>
        <row r="784">
          <cell r="K784" t="str">
            <v>Coliseo 1</v>
          </cell>
        </row>
        <row r="785">
          <cell r="K785" t="str">
            <v>Coliseo 1</v>
          </cell>
        </row>
        <row r="786">
          <cell r="K786" t="str">
            <v>Coliseo 1</v>
          </cell>
        </row>
        <row r="787">
          <cell r="K787" t="str">
            <v>Coliseo 1</v>
          </cell>
        </row>
        <row r="788">
          <cell r="K788" t="str">
            <v>Coliseo 1</v>
          </cell>
        </row>
        <row r="789">
          <cell r="K789" t="str">
            <v>Coliseo 1</v>
          </cell>
        </row>
        <row r="790">
          <cell r="K790" t="str">
            <v>Coliseo 1</v>
          </cell>
        </row>
        <row r="791">
          <cell r="K791" t="str">
            <v>Coliseo 1</v>
          </cell>
        </row>
        <row r="792">
          <cell r="K792" t="str">
            <v>Coliseo 1</v>
          </cell>
        </row>
        <row r="793">
          <cell r="K793" t="str">
            <v>Coliseo 1</v>
          </cell>
        </row>
        <row r="794">
          <cell r="K794" t="str">
            <v>Coliseo 1</v>
          </cell>
        </row>
        <row r="795">
          <cell r="K795" t="str">
            <v>Coliseo 1</v>
          </cell>
        </row>
        <row r="796">
          <cell r="K796" t="str">
            <v>Coliseo 1</v>
          </cell>
        </row>
        <row r="797">
          <cell r="K797" t="str">
            <v>Coliseo 1</v>
          </cell>
        </row>
        <row r="798">
          <cell r="K798" t="str">
            <v>Coliseo 1</v>
          </cell>
        </row>
        <row r="799">
          <cell r="K799" t="str">
            <v>Coliseo 1</v>
          </cell>
        </row>
        <row r="800">
          <cell r="K800" t="str">
            <v>Coliseo 1</v>
          </cell>
        </row>
        <row r="801">
          <cell r="K801" t="str">
            <v>Coliseo 1</v>
          </cell>
        </row>
        <row r="802">
          <cell r="K802" t="str">
            <v>Coliseo 1</v>
          </cell>
        </row>
        <row r="803">
          <cell r="K803" t="str">
            <v>Coliseo 1</v>
          </cell>
        </row>
        <row r="804">
          <cell r="K804" t="str">
            <v>Coliseo 1</v>
          </cell>
        </row>
        <row r="805">
          <cell r="K805" t="str">
            <v>Coliseo 1</v>
          </cell>
        </row>
        <row r="806">
          <cell r="K806" t="str">
            <v>Coliseo 1</v>
          </cell>
        </row>
        <row r="807">
          <cell r="K807" t="str">
            <v>Coliseo 1</v>
          </cell>
        </row>
        <row r="808">
          <cell r="K808" t="str">
            <v>Coliseo 1</v>
          </cell>
        </row>
        <row r="809">
          <cell r="K809" t="str">
            <v>Coliseo 1</v>
          </cell>
        </row>
        <row r="810">
          <cell r="K810" t="str">
            <v>Coliseo 1</v>
          </cell>
        </row>
        <row r="811">
          <cell r="K811" t="str">
            <v>Coliseo 1</v>
          </cell>
        </row>
        <row r="812">
          <cell r="K812" t="str">
            <v>Coliseo 1</v>
          </cell>
        </row>
        <row r="813">
          <cell r="K813" t="str">
            <v>Coliseo 1</v>
          </cell>
        </row>
        <row r="814">
          <cell r="K814" t="str">
            <v>Coliseo 1</v>
          </cell>
        </row>
        <row r="815">
          <cell r="K815" t="str">
            <v>Coliseo 1</v>
          </cell>
        </row>
        <row r="816">
          <cell r="K816" t="str">
            <v>Coliseo 1</v>
          </cell>
        </row>
        <row r="817">
          <cell r="K817" t="str">
            <v>Coliseo 1</v>
          </cell>
        </row>
        <row r="818">
          <cell r="K818" t="str">
            <v>Coliseo 1</v>
          </cell>
        </row>
        <row r="819">
          <cell r="K819" t="str">
            <v>Coliseo 1</v>
          </cell>
        </row>
        <row r="820">
          <cell r="K820" t="str">
            <v>Coliseo 1</v>
          </cell>
        </row>
        <row r="821">
          <cell r="K821" t="str">
            <v>Coliseo 1</v>
          </cell>
        </row>
        <row r="822">
          <cell r="K822" t="str">
            <v>Coliseo 1</v>
          </cell>
        </row>
        <row r="823">
          <cell r="K823" t="str">
            <v>Coliseo 1</v>
          </cell>
        </row>
        <row r="824">
          <cell r="K824" t="str">
            <v>Coliseo 1</v>
          </cell>
        </row>
        <row r="825">
          <cell r="K825" t="str">
            <v>Coliseo 1</v>
          </cell>
        </row>
        <row r="826">
          <cell r="K826" t="str">
            <v>Coliseo 1</v>
          </cell>
        </row>
        <row r="827">
          <cell r="K827" t="str">
            <v>Coliseo 1</v>
          </cell>
        </row>
        <row r="828">
          <cell r="K828" t="str">
            <v>Coliseo 1</v>
          </cell>
        </row>
        <row r="829">
          <cell r="K829" t="str">
            <v>Coliseo 1</v>
          </cell>
        </row>
        <row r="830">
          <cell r="K830" t="str">
            <v>Coliseo 1</v>
          </cell>
        </row>
        <row r="831">
          <cell r="K831" t="str">
            <v>Coliseo 1</v>
          </cell>
        </row>
        <row r="832">
          <cell r="K832" t="str">
            <v>Coliseo 1</v>
          </cell>
        </row>
        <row r="833">
          <cell r="K833" t="str">
            <v>Coliseo 1</v>
          </cell>
        </row>
        <row r="834">
          <cell r="K834" t="str">
            <v>Coliseo 1</v>
          </cell>
        </row>
        <row r="835">
          <cell r="K835" t="str">
            <v>Coliseo 1</v>
          </cell>
        </row>
        <row r="836">
          <cell r="K836" t="str">
            <v>Coliseo 1</v>
          </cell>
        </row>
        <row r="837">
          <cell r="K837" t="str">
            <v>Coliseo 1</v>
          </cell>
        </row>
        <row r="838">
          <cell r="K838" t="str">
            <v>Coliseo 1</v>
          </cell>
        </row>
        <row r="839">
          <cell r="K839" t="str">
            <v>Coliseo 1</v>
          </cell>
        </row>
        <row r="840">
          <cell r="K840" t="str">
            <v>Coliseo 1</v>
          </cell>
        </row>
        <row r="841">
          <cell r="K841" t="str">
            <v>Coliseo 1</v>
          </cell>
        </row>
        <row r="842">
          <cell r="K842" t="str">
            <v>Coliseo 1</v>
          </cell>
        </row>
        <row r="843">
          <cell r="K843" t="str">
            <v>Coliseo 1</v>
          </cell>
        </row>
        <row r="844">
          <cell r="K844" t="str">
            <v>Coliseo 1</v>
          </cell>
        </row>
        <row r="845">
          <cell r="K845" t="str">
            <v>Coliseo 1</v>
          </cell>
        </row>
        <row r="846">
          <cell r="K846" t="str">
            <v>Coliseo 1</v>
          </cell>
        </row>
        <row r="847">
          <cell r="K847" t="str">
            <v>Coliseo 1</v>
          </cell>
        </row>
        <row r="848">
          <cell r="K848" t="str">
            <v>Coliseo 1</v>
          </cell>
        </row>
        <row r="849">
          <cell r="K849" t="str">
            <v>Coliseo 1</v>
          </cell>
        </row>
        <row r="850">
          <cell r="K850" t="str">
            <v>Coliseo 1</v>
          </cell>
        </row>
        <row r="851">
          <cell r="K851" t="str">
            <v>Coliseo 1</v>
          </cell>
        </row>
        <row r="852">
          <cell r="K852" t="str">
            <v>Coliseo 1</v>
          </cell>
        </row>
        <row r="853">
          <cell r="K853" t="str">
            <v>Coliseo 1</v>
          </cell>
        </row>
        <row r="854">
          <cell r="K854" t="str">
            <v>Coliseo 1</v>
          </cell>
        </row>
        <row r="855">
          <cell r="K855" t="str">
            <v>Coliseo 1</v>
          </cell>
        </row>
        <row r="856">
          <cell r="K856" t="str">
            <v>Coliseo 1</v>
          </cell>
        </row>
        <row r="857">
          <cell r="K857" t="str">
            <v>Coliseo 1</v>
          </cell>
        </row>
        <row r="858">
          <cell r="K858" t="str">
            <v>Coliseo 1</v>
          </cell>
        </row>
        <row r="859">
          <cell r="K859" t="str">
            <v>Coliseo 1</v>
          </cell>
        </row>
        <row r="860">
          <cell r="K860" t="str">
            <v>Coliseo 1</v>
          </cell>
        </row>
        <row r="861">
          <cell r="K861" t="str">
            <v>Coliseo 1</v>
          </cell>
        </row>
        <row r="862">
          <cell r="K862" t="str">
            <v>Coliseo 1</v>
          </cell>
        </row>
        <row r="863">
          <cell r="K863" t="str">
            <v>Coliseo 1</v>
          </cell>
        </row>
        <row r="864">
          <cell r="K864" t="str">
            <v>Coliseo 1</v>
          </cell>
        </row>
        <row r="865">
          <cell r="K865" t="str">
            <v>Coliseo 1</v>
          </cell>
        </row>
        <row r="866">
          <cell r="K866" t="str">
            <v>Coliseo 1</v>
          </cell>
        </row>
        <row r="867">
          <cell r="K867" t="str">
            <v>Coliseo 1</v>
          </cell>
        </row>
        <row r="868">
          <cell r="K868" t="str">
            <v>Coliseo 1</v>
          </cell>
        </row>
        <row r="869">
          <cell r="K869" t="str">
            <v>Coliseo 1</v>
          </cell>
        </row>
        <row r="870">
          <cell r="K870" t="str">
            <v>Coliseo 1</v>
          </cell>
        </row>
        <row r="871">
          <cell r="K871" t="str">
            <v>Coliseo 1</v>
          </cell>
        </row>
        <row r="872">
          <cell r="K872" t="str">
            <v>Coliseo 1</v>
          </cell>
        </row>
        <row r="873">
          <cell r="K873" t="str">
            <v>Coliseo 1</v>
          </cell>
        </row>
        <row r="874">
          <cell r="K874" t="str">
            <v>Coliseo 1</v>
          </cell>
        </row>
        <row r="875">
          <cell r="K875" t="str">
            <v>Coliseo 1</v>
          </cell>
        </row>
        <row r="876">
          <cell r="K876" t="str">
            <v>Coliseo 1</v>
          </cell>
        </row>
        <row r="877">
          <cell r="K877" t="str">
            <v>Coliseo 1</v>
          </cell>
        </row>
        <row r="878">
          <cell r="K878" t="str">
            <v>Coliseo 1</v>
          </cell>
        </row>
        <row r="879">
          <cell r="K879" t="str">
            <v>Coliseo 1</v>
          </cell>
        </row>
        <row r="880">
          <cell r="K880" t="str">
            <v>Coliseo 1</v>
          </cell>
        </row>
        <row r="881">
          <cell r="K881" t="str">
            <v>Coliseo 1</v>
          </cell>
        </row>
        <row r="882">
          <cell r="K882" t="str">
            <v>Coliseo 1</v>
          </cell>
        </row>
        <row r="883">
          <cell r="K883" t="str">
            <v>Coliseo 1</v>
          </cell>
        </row>
        <row r="884">
          <cell r="K884" t="str">
            <v>Coliseo 1</v>
          </cell>
        </row>
        <row r="885">
          <cell r="K885" t="str">
            <v>Coliseo 1</v>
          </cell>
        </row>
        <row r="886">
          <cell r="K886" t="str">
            <v>Coliseo 1</v>
          </cell>
        </row>
        <row r="887">
          <cell r="K887" t="str">
            <v>Coliseo 1</v>
          </cell>
        </row>
        <row r="888">
          <cell r="K888" t="str">
            <v>Coliseo 1</v>
          </cell>
        </row>
        <row r="889">
          <cell r="K889" t="str">
            <v>Coliseo 1</v>
          </cell>
        </row>
        <row r="890">
          <cell r="K890" t="str">
            <v>Coliseo 1</v>
          </cell>
        </row>
        <row r="891">
          <cell r="K891" t="str">
            <v>Coliseo 1</v>
          </cell>
        </row>
        <row r="892">
          <cell r="K892" t="str">
            <v>Coliseo 1</v>
          </cell>
        </row>
        <row r="893">
          <cell r="K893" t="str">
            <v>Coliseo 1</v>
          </cell>
        </row>
        <row r="894">
          <cell r="K894" t="str">
            <v>Coliseo 1</v>
          </cell>
        </row>
        <row r="895">
          <cell r="K895" t="str">
            <v>Coliseo 1</v>
          </cell>
        </row>
        <row r="896">
          <cell r="K896" t="str">
            <v>Coliseo 1</v>
          </cell>
        </row>
        <row r="897">
          <cell r="K897" t="str">
            <v>Coliseo 1</v>
          </cell>
        </row>
        <row r="898">
          <cell r="K898" t="str">
            <v>Coliseo 1</v>
          </cell>
        </row>
        <row r="899">
          <cell r="K899" t="str">
            <v>Coliseo 1</v>
          </cell>
        </row>
        <row r="900">
          <cell r="K900" t="str">
            <v>Coliseo 1</v>
          </cell>
        </row>
        <row r="901">
          <cell r="K901" t="str">
            <v>Coliseo 1</v>
          </cell>
        </row>
        <row r="902">
          <cell r="K902" t="str">
            <v>Coliseo 1</v>
          </cell>
        </row>
        <row r="903">
          <cell r="K903" t="str">
            <v>Coliseo 1</v>
          </cell>
        </row>
        <row r="904">
          <cell r="K904" t="str">
            <v>Coliseo 1</v>
          </cell>
        </row>
        <row r="905">
          <cell r="K905" t="str">
            <v>Coliseo 1</v>
          </cell>
        </row>
        <row r="906">
          <cell r="K906" t="str">
            <v>Coliseo 1</v>
          </cell>
        </row>
        <row r="907">
          <cell r="K907" t="str">
            <v>Coliseo 1</v>
          </cell>
        </row>
        <row r="908">
          <cell r="K908" t="str">
            <v>Coliseo 1</v>
          </cell>
        </row>
        <row r="909">
          <cell r="K909" t="str">
            <v>Coliseo 1</v>
          </cell>
        </row>
        <row r="910">
          <cell r="K910" t="str">
            <v>Coliseo 1</v>
          </cell>
        </row>
        <row r="911">
          <cell r="K911" t="str">
            <v>Coliseo 1</v>
          </cell>
        </row>
        <row r="912">
          <cell r="K912" t="str">
            <v>Coliseo 1</v>
          </cell>
        </row>
        <row r="913">
          <cell r="K913" t="str">
            <v>Coliseo 1</v>
          </cell>
        </row>
        <row r="914">
          <cell r="K914" t="str">
            <v>Coliseo 1</v>
          </cell>
        </row>
        <row r="915">
          <cell r="K915" t="str">
            <v>Coliseo 1</v>
          </cell>
        </row>
        <row r="916">
          <cell r="K916" t="str">
            <v>Coliseo 1</v>
          </cell>
        </row>
        <row r="917">
          <cell r="K917" t="str">
            <v>Coliseo 1</v>
          </cell>
        </row>
        <row r="918">
          <cell r="K918" t="str">
            <v>Coliseo 1</v>
          </cell>
        </row>
        <row r="919">
          <cell r="K919" t="str">
            <v>Coliseo 1</v>
          </cell>
        </row>
        <row r="920">
          <cell r="K920" t="str">
            <v>Coliseo 1</v>
          </cell>
        </row>
        <row r="921">
          <cell r="K921" t="str">
            <v>Coliseo 1</v>
          </cell>
        </row>
        <row r="922">
          <cell r="K922" t="str">
            <v>Coliseo 1</v>
          </cell>
        </row>
        <row r="923">
          <cell r="K923" t="str">
            <v>Coliseo 1</v>
          </cell>
        </row>
        <row r="924">
          <cell r="K924" t="str">
            <v>Coliseo 1</v>
          </cell>
        </row>
        <row r="925">
          <cell r="K925" t="str">
            <v>Coliseo 1</v>
          </cell>
        </row>
        <row r="926">
          <cell r="K926" t="str">
            <v>Coliseo 1</v>
          </cell>
        </row>
        <row r="927">
          <cell r="K927" t="str">
            <v>Coliseo 1</v>
          </cell>
        </row>
        <row r="928">
          <cell r="K928" t="str">
            <v>Coliseo 1</v>
          </cell>
        </row>
        <row r="929">
          <cell r="K929" t="str">
            <v>Coliseo 1</v>
          </cell>
        </row>
        <row r="930">
          <cell r="K930" t="str">
            <v>Coliseo 1</v>
          </cell>
        </row>
        <row r="931">
          <cell r="K931" t="str">
            <v>Coliseo 1</v>
          </cell>
        </row>
        <row r="932">
          <cell r="K932" t="str">
            <v>Coliseo 1</v>
          </cell>
        </row>
        <row r="933">
          <cell r="K933" t="str">
            <v>Coliseo 1</v>
          </cell>
        </row>
        <row r="934">
          <cell r="K934" t="str">
            <v>Coliseo 1</v>
          </cell>
        </row>
        <row r="935">
          <cell r="K935" t="str">
            <v>Coliseo 1</v>
          </cell>
        </row>
        <row r="936">
          <cell r="K936" t="str">
            <v>Coliseo 1</v>
          </cell>
        </row>
        <row r="937">
          <cell r="K937" t="str">
            <v>Coliseo 1</v>
          </cell>
        </row>
        <row r="938">
          <cell r="K938" t="str">
            <v>Coliseo 1</v>
          </cell>
        </row>
        <row r="939">
          <cell r="K939" t="str">
            <v>Coliseo 1</v>
          </cell>
        </row>
        <row r="940">
          <cell r="K940" t="str">
            <v>Coliseo 1</v>
          </cell>
        </row>
        <row r="941">
          <cell r="K941" t="str">
            <v>Coliseo 1</v>
          </cell>
        </row>
        <row r="942">
          <cell r="K942" t="str">
            <v>Coliseo 1</v>
          </cell>
        </row>
        <row r="943">
          <cell r="K943" t="str">
            <v>Coliseo 1</v>
          </cell>
        </row>
        <row r="944">
          <cell r="K944" t="str">
            <v>Coliseo 1</v>
          </cell>
        </row>
        <row r="945">
          <cell r="K945" t="str">
            <v>Coliseo 1</v>
          </cell>
        </row>
        <row r="946">
          <cell r="K946" t="str">
            <v>Coliseo 1</v>
          </cell>
        </row>
        <row r="947">
          <cell r="K947" t="str">
            <v>Coliseo 1</v>
          </cell>
        </row>
        <row r="948">
          <cell r="K948" t="str">
            <v>Coliseo 1</v>
          </cell>
        </row>
        <row r="949">
          <cell r="K949" t="str">
            <v>Coliseo 1</v>
          </cell>
        </row>
        <row r="950">
          <cell r="K950" t="str">
            <v>Coliseo 1</v>
          </cell>
        </row>
        <row r="951">
          <cell r="K951" t="str">
            <v>Coliseo 1</v>
          </cell>
        </row>
        <row r="952">
          <cell r="K952" t="str">
            <v>Coliseo 1</v>
          </cell>
        </row>
        <row r="953">
          <cell r="K953" t="str">
            <v>Coliseo 1</v>
          </cell>
        </row>
        <row r="954">
          <cell r="K954" t="str">
            <v>Coliseo 1</v>
          </cell>
        </row>
        <row r="955">
          <cell r="K955" t="str">
            <v>Coliseo 1</v>
          </cell>
        </row>
        <row r="956">
          <cell r="K956" t="str">
            <v>Coliseo 1</v>
          </cell>
        </row>
        <row r="957">
          <cell r="K957" t="str">
            <v>Coliseo 1</v>
          </cell>
        </row>
        <row r="958">
          <cell r="K958" t="str">
            <v>Coliseo 1</v>
          </cell>
        </row>
        <row r="959">
          <cell r="K959" t="str">
            <v>Coliseo 1</v>
          </cell>
        </row>
        <row r="960">
          <cell r="K960" t="str">
            <v>Coliseo 1</v>
          </cell>
        </row>
        <row r="961">
          <cell r="K961" t="str">
            <v>Coliseo 1</v>
          </cell>
        </row>
        <row r="962">
          <cell r="K962" t="str">
            <v>Coliseo 1</v>
          </cell>
        </row>
        <row r="963">
          <cell r="K963" t="str">
            <v>Coliseo 1</v>
          </cell>
        </row>
        <row r="964">
          <cell r="K964" t="str">
            <v>Coliseo 1</v>
          </cell>
        </row>
        <row r="965">
          <cell r="K965" t="str">
            <v>Coliseo 1</v>
          </cell>
        </row>
        <row r="966">
          <cell r="K966" t="str">
            <v>Coliseo 1</v>
          </cell>
        </row>
        <row r="967">
          <cell r="K967" t="str">
            <v>Coliseo 1</v>
          </cell>
        </row>
        <row r="968">
          <cell r="K968" t="str">
            <v>Coliseo 1</v>
          </cell>
        </row>
        <row r="969">
          <cell r="K969" t="str">
            <v>Coliseo 1</v>
          </cell>
        </row>
        <row r="970">
          <cell r="K970" t="str">
            <v>Coliseo 1</v>
          </cell>
        </row>
        <row r="971">
          <cell r="K971" t="str">
            <v>Coliseo 1</v>
          </cell>
        </row>
        <row r="972">
          <cell r="K972" t="str">
            <v>Coliseo 1</v>
          </cell>
        </row>
        <row r="973">
          <cell r="K973" t="str">
            <v>Coliseo 1</v>
          </cell>
        </row>
        <row r="974">
          <cell r="K974" t="str">
            <v>Coliseo 1</v>
          </cell>
        </row>
        <row r="975">
          <cell r="K975" t="str">
            <v>Coliseo 1</v>
          </cell>
        </row>
        <row r="976">
          <cell r="K976" t="str">
            <v>Coliseo 1</v>
          </cell>
        </row>
        <row r="977">
          <cell r="K977" t="str">
            <v>Coliseo 1</v>
          </cell>
        </row>
        <row r="978">
          <cell r="K978" t="str">
            <v>Coliseo 1</v>
          </cell>
        </row>
        <row r="979">
          <cell r="K979" t="str">
            <v>Coliseo 1</v>
          </cell>
        </row>
        <row r="980">
          <cell r="K980" t="str">
            <v>Coliseo 1</v>
          </cell>
        </row>
        <row r="981">
          <cell r="K981" t="str">
            <v>Coliseo 1</v>
          </cell>
        </row>
        <row r="982">
          <cell r="K982" t="str">
            <v>Coliseo 1</v>
          </cell>
        </row>
        <row r="983">
          <cell r="K983" t="str">
            <v>Coliseo 1</v>
          </cell>
        </row>
        <row r="984">
          <cell r="K984" t="str">
            <v>Coliseo 1</v>
          </cell>
        </row>
        <row r="985">
          <cell r="K985" t="str">
            <v>Coliseo 1</v>
          </cell>
        </row>
        <row r="986">
          <cell r="K986" t="str">
            <v>Coliseo 1</v>
          </cell>
        </row>
        <row r="987">
          <cell r="K987" t="str">
            <v>Coliseo 1</v>
          </cell>
        </row>
        <row r="988">
          <cell r="K988" t="str">
            <v>Coliseo 1</v>
          </cell>
        </row>
        <row r="989">
          <cell r="K989" t="str">
            <v>Coliseo 1</v>
          </cell>
        </row>
        <row r="990">
          <cell r="K990" t="str">
            <v>Coliseo 1</v>
          </cell>
        </row>
        <row r="991">
          <cell r="K991" t="str">
            <v>Coliseo 1</v>
          </cell>
        </row>
        <row r="992">
          <cell r="K992" t="str">
            <v>Coliseo 1</v>
          </cell>
        </row>
        <row r="993">
          <cell r="K993" t="str">
            <v>Coliseo 1</v>
          </cell>
        </row>
        <row r="994">
          <cell r="K994" t="str">
            <v>Coliseo 1</v>
          </cell>
        </row>
        <row r="995">
          <cell r="K995" t="str">
            <v>Coliseo 1</v>
          </cell>
        </row>
        <row r="996">
          <cell r="K996" t="str">
            <v>Coliseo 1</v>
          </cell>
        </row>
        <row r="997">
          <cell r="K997" t="str">
            <v>Coliseo 1</v>
          </cell>
        </row>
        <row r="998">
          <cell r="K998" t="str">
            <v>Coliseo 1</v>
          </cell>
        </row>
        <row r="999">
          <cell r="K999" t="str">
            <v>Coliseo 1</v>
          </cell>
        </row>
        <row r="1000">
          <cell r="K1000" t="str">
            <v>Coliseo 1</v>
          </cell>
        </row>
        <row r="1001">
          <cell r="K1001" t="str">
            <v>Coliseo 1</v>
          </cell>
        </row>
        <row r="1002">
          <cell r="K1002" t="str">
            <v>Coliseo 1</v>
          </cell>
        </row>
        <row r="1003">
          <cell r="K1003" t="str">
            <v>Coliseo 1</v>
          </cell>
        </row>
        <row r="1004">
          <cell r="K1004" t="str">
            <v>Coliseo 1</v>
          </cell>
        </row>
        <row r="1005">
          <cell r="K1005" t="str">
            <v>Coliseo 1</v>
          </cell>
        </row>
        <row r="1006">
          <cell r="K1006" t="str">
            <v>Coliseo 1</v>
          </cell>
        </row>
        <row r="1007">
          <cell r="K1007" t="str">
            <v>Coliseo 1</v>
          </cell>
        </row>
        <row r="1008">
          <cell r="K1008" t="str">
            <v>Coliseo 1</v>
          </cell>
        </row>
        <row r="1009">
          <cell r="K1009" t="str">
            <v>Coliseo 1</v>
          </cell>
        </row>
        <row r="1010">
          <cell r="K1010" t="str">
            <v>Coliseo 1</v>
          </cell>
        </row>
        <row r="1011">
          <cell r="K1011" t="str">
            <v>Coliseo 1</v>
          </cell>
        </row>
        <row r="1012">
          <cell r="K1012" t="str">
            <v>Coliseo 1</v>
          </cell>
        </row>
        <row r="1013">
          <cell r="K1013" t="str">
            <v>Coliseo 1</v>
          </cell>
        </row>
        <row r="1014">
          <cell r="K1014" t="str">
            <v>Coliseo 1</v>
          </cell>
        </row>
        <row r="1015">
          <cell r="K1015" t="str">
            <v>Coliseo 1</v>
          </cell>
        </row>
        <row r="1016">
          <cell r="K1016" t="str">
            <v>Coliseo 1</v>
          </cell>
        </row>
        <row r="1017">
          <cell r="K1017" t="str">
            <v>Coliseo 1</v>
          </cell>
        </row>
        <row r="1018">
          <cell r="K1018" t="str">
            <v>Coliseo 1</v>
          </cell>
        </row>
        <row r="1019">
          <cell r="K1019" t="str">
            <v>Coliseo 1</v>
          </cell>
        </row>
        <row r="1020">
          <cell r="K1020" t="str">
            <v>Coliseo 1</v>
          </cell>
        </row>
        <row r="1021">
          <cell r="K1021" t="str">
            <v>Coliseo 1</v>
          </cell>
        </row>
        <row r="1022">
          <cell r="K1022" t="str">
            <v>Coliseo 1</v>
          </cell>
        </row>
        <row r="1023">
          <cell r="K1023" t="str">
            <v>Coliseo 1</v>
          </cell>
        </row>
        <row r="1024">
          <cell r="K1024" t="str">
            <v>Coliseo 1</v>
          </cell>
        </row>
        <row r="1025">
          <cell r="K1025" t="str">
            <v>Coliseo 1</v>
          </cell>
        </row>
        <row r="1026">
          <cell r="K1026" t="str">
            <v>Coliseo 1</v>
          </cell>
        </row>
        <row r="1027">
          <cell r="K1027" t="str">
            <v>Coliseo 1</v>
          </cell>
        </row>
        <row r="1028">
          <cell r="K1028" t="str">
            <v>Coliseo 1</v>
          </cell>
        </row>
        <row r="1029">
          <cell r="K1029" t="str">
            <v>Coliseo 1</v>
          </cell>
        </row>
        <row r="1030">
          <cell r="K1030" t="str">
            <v>Coliseo 1</v>
          </cell>
        </row>
        <row r="1031">
          <cell r="K1031" t="str">
            <v>Coliseo 1</v>
          </cell>
        </row>
        <row r="1032">
          <cell r="K1032" t="str">
            <v>Coliseo 1</v>
          </cell>
        </row>
        <row r="1033">
          <cell r="K1033" t="str">
            <v>Coliseo 1</v>
          </cell>
        </row>
        <row r="1034">
          <cell r="K1034" t="str">
            <v>Coliseo 1</v>
          </cell>
        </row>
        <row r="1035">
          <cell r="K1035" t="str">
            <v>Coliseo 1</v>
          </cell>
        </row>
        <row r="1036">
          <cell r="K1036" t="str">
            <v>Coliseo 1</v>
          </cell>
        </row>
        <row r="1037">
          <cell r="K1037" t="str">
            <v>Coliseo 1</v>
          </cell>
        </row>
        <row r="1038">
          <cell r="K1038" t="str">
            <v>Coliseo 1</v>
          </cell>
        </row>
        <row r="1039">
          <cell r="K1039" t="str">
            <v>Coliseo 1</v>
          </cell>
        </row>
        <row r="1040">
          <cell r="K1040" t="str">
            <v>Coliseo 1</v>
          </cell>
        </row>
        <row r="1041">
          <cell r="K1041" t="str">
            <v>Coliseo 1</v>
          </cell>
        </row>
        <row r="1042">
          <cell r="K1042" t="str">
            <v>Coliseo 1</v>
          </cell>
        </row>
        <row r="1043">
          <cell r="K1043" t="str">
            <v>Coliseo 1</v>
          </cell>
        </row>
        <row r="1044">
          <cell r="K1044" t="str">
            <v>Coliseo 1</v>
          </cell>
        </row>
        <row r="1045">
          <cell r="K1045" t="str">
            <v>Coliseo 1</v>
          </cell>
        </row>
        <row r="1046">
          <cell r="K1046" t="str">
            <v>Coliseo 1</v>
          </cell>
        </row>
        <row r="1047">
          <cell r="K1047" t="str">
            <v>Coliseo 1</v>
          </cell>
        </row>
        <row r="1048">
          <cell r="K1048" t="str">
            <v>Coliseo 1</v>
          </cell>
        </row>
        <row r="1049">
          <cell r="K1049" t="str">
            <v>Coliseo 1</v>
          </cell>
        </row>
        <row r="1050">
          <cell r="K1050" t="str">
            <v>Coliseo 1</v>
          </cell>
        </row>
        <row r="1051">
          <cell r="K1051" t="str">
            <v>Coliseo 1</v>
          </cell>
        </row>
        <row r="1052">
          <cell r="K1052" t="str">
            <v>Coliseo 1</v>
          </cell>
        </row>
        <row r="1053">
          <cell r="K1053" t="str">
            <v>Coliseo 1</v>
          </cell>
        </row>
        <row r="1054">
          <cell r="K1054" t="str">
            <v>Coliseo 1</v>
          </cell>
        </row>
        <row r="1055">
          <cell r="K1055" t="str">
            <v>Coliseo 1</v>
          </cell>
        </row>
        <row r="1056">
          <cell r="K1056" t="str">
            <v>Coliseo 1</v>
          </cell>
        </row>
        <row r="1057">
          <cell r="K1057" t="str">
            <v>Coliseo 1</v>
          </cell>
        </row>
        <row r="1058">
          <cell r="K1058" t="str">
            <v>Coliseo 1</v>
          </cell>
        </row>
        <row r="1059">
          <cell r="K1059" t="str">
            <v>Coliseo 1</v>
          </cell>
        </row>
        <row r="1060">
          <cell r="K1060" t="str">
            <v>Coliseo 1</v>
          </cell>
        </row>
        <row r="1061">
          <cell r="K1061" t="str">
            <v>Coliseo 1</v>
          </cell>
        </row>
        <row r="1062">
          <cell r="K1062" t="str">
            <v>Coliseo 1</v>
          </cell>
        </row>
        <row r="1063">
          <cell r="K1063" t="str">
            <v>Coliseo 1</v>
          </cell>
        </row>
        <row r="1064">
          <cell r="K1064" t="str">
            <v>Coliseo 1</v>
          </cell>
        </row>
        <row r="1065">
          <cell r="K1065" t="str">
            <v>Coliseo 1</v>
          </cell>
        </row>
        <row r="1066">
          <cell r="K1066" t="str">
            <v>Coliseo 1</v>
          </cell>
        </row>
        <row r="1067">
          <cell r="K1067" t="str">
            <v>Coliseo 1</v>
          </cell>
        </row>
        <row r="1068">
          <cell r="K1068" t="str">
            <v>Coliseo 1</v>
          </cell>
        </row>
        <row r="1069">
          <cell r="K1069" t="str">
            <v>Coliseo 1</v>
          </cell>
        </row>
        <row r="1070">
          <cell r="K1070" t="str">
            <v>Coliseo 1</v>
          </cell>
        </row>
        <row r="1071">
          <cell r="K1071" t="str">
            <v>Coliseo 1</v>
          </cell>
        </row>
        <row r="1072">
          <cell r="K1072" t="str">
            <v>Coliseo 1</v>
          </cell>
        </row>
        <row r="1073">
          <cell r="K1073" t="str">
            <v>Coliseo 1</v>
          </cell>
        </row>
        <row r="1074">
          <cell r="K1074" t="str">
            <v>Coliseo 1</v>
          </cell>
        </row>
        <row r="1075">
          <cell r="K1075" t="str">
            <v>Coliseo 1</v>
          </cell>
        </row>
        <row r="1076">
          <cell r="K1076" t="str">
            <v>Coliseo 1</v>
          </cell>
        </row>
        <row r="1077">
          <cell r="K1077" t="str">
            <v>Coliseo 1</v>
          </cell>
        </row>
        <row r="1078">
          <cell r="K1078" t="str">
            <v>Coliseo 1</v>
          </cell>
        </row>
        <row r="1079">
          <cell r="K1079" t="str">
            <v>Coliseo 1</v>
          </cell>
        </row>
        <row r="1080">
          <cell r="K1080" t="str">
            <v>Coliseo 1</v>
          </cell>
        </row>
        <row r="1081">
          <cell r="K1081" t="str">
            <v>Coliseo 1</v>
          </cell>
        </row>
        <row r="1082">
          <cell r="K1082" t="str">
            <v>Coliseo 1</v>
          </cell>
        </row>
        <row r="1083">
          <cell r="K1083" t="str">
            <v>Coliseo 1</v>
          </cell>
        </row>
        <row r="1084">
          <cell r="K1084" t="str">
            <v>Coliseo 1</v>
          </cell>
        </row>
        <row r="1085">
          <cell r="K1085" t="str">
            <v>Coliseo 1</v>
          </cell>
        </row>
        <row r="1086">
          <cell r="K1086" t="str">
            <v>Coliseo 1</v>
          </cell>
        </row>
        <row r="1087">
          <cell r="K1087" t="str">
            <v>Coliseo 1</v>
          </cell>
        </row>
        <row r="1088">
          <cell r="K1088" t="str">
            <v>Coliseo 1</v>
          </cell>
        </row>
        <row r="1089">
          <cell r="K1089" t="str">
            <v>Coliseo 1</v>
          </cell>
        </row>
        <row r="1090">
          <cell r="K1090" t="str">
            <v>Coliseo 1</v>
          </cell>
        </row>
        <row r="1091">
          <cell r="K1091" t="str">
            <v>Coliseo 1</v>
          </cell>
        </row>
        <row r="1092">
          <cell r="K1092" t="str">
            <v>Coliseo 1</v>
          </cell>
        </row>
        <row r="1093">
          <cell r="K1093" t="str">
            <v>Coliseo 1</v>
          </cell>
        </row>
        <row r="1094">
          <cell r="K1094" t="str">
            <v>Coliseo 1</v>
          </cell>
        </row>
        <row r="1095">
          <cell r="K1095" t="str">
            <v>Coliseo 1</v>
          </cell>
        </row>
        <row r="1096">
          <cell r="K1096" t="str">
            <v>Coliseo 1</v>
          </cell>
        </row>
        <row r="1097">
          <cell r="K1097" t="str">
            <v>Coliseo 1</v>
          </cell>
        </row>
        <row r="1098">
          <cell r="K1098" t="str">
            <v>Coliseo 1</v>
          </cell>
        </row>
        <row r="1099">
          <cell r="K1099" t="str">
            <v>Coliseo 1</v>
          </cell>
        </row>
        <row r="1100">
          <cell r="K1100" t="str">
            <v>Coliseo 1</v>
          </cell>
        </row>
        <row r="1101">
          <cell r="K1101" t="str">
            <v>Coliseo 1</v>
          </cell>
        </row>
        <row r="1102">
          <cell r="K1102" t="str">
            <v>Coliseo 1</v>
          </cell>
        </row>
        <row r="1103">
          <cell r="K1103" t="str">
            <v>Coliseo 1</v>
          </cell>
        </row>
        <row r="1104">
          <cell r="K1104" t="str">
            <v>Coliseo 1</v>
          </cell>
        </row>
        <row r="1105">
          <cell r="K1105" t="str">
            <v>Coliseo 1</v>
          </cell>
        </row>
        <row r="1106">
          <cell r="K1106" t="str">
            <v>Coliseo 1</v>
          </cell>
        </row>
        <row r="1107">
          <cell r="K1107" t="str">
            <v>Coliseo 1</v>
          </cell>
        </row>
        <row r="1108">
          <cell r="K1108" t="str">
            <v>Coliseo 1</v>
          </cell>
        </row>
        <row r="1109">
          <cell r="K1109" t="str">
            <v>Coliseo 1</v>
          </cell>
        </row>
        <row r="1110">
          <cell r="K1110" t="str">
            <v>Coliseo 1</v>
          </cell>
        </row>
        <row r="1111">
          <cell r="K1111" t="str">
            <v>Coliseo 1</v>
          </cell>
        </row>
        <row r="1112">
          <cell r="K1112" t="str">
            <v>Coliseo 1</v>
          </cell>
        </row>
        <row r="1113">
          <cell r="K1113" t="str">
            <v>Coliseo 1</v>
          </cell>
        </row>
        <row r="1114">
          <cell r="K1114" t="str">
            <v>Coliseo 1</v>
          </cell>
        </row>
        <row r="1115">
          <cell r="K1115" t="str">
            <v>Coliseo 1</v>
          </cell>
        </row>
        <row r="1116">
          <cell r="K1116" t="str">
            <v>Coliseo 1</v>
          </cell>
        </row>
        <row r="1117">
          <cell r="K1117" t="str">
            <v>Coliseo 1</v>
          </cell>
        </row>
        <row r="1118">
          <cell r="K1118" t="str">
            <v>Coliseo 1</v>
          </cell>
        </row>
        <row r="1119">
          <cell r="K1119" t="str">
            <v>Coliseo 1</v>
          </cell>
        </row>
        <row r="1120">
          <cell r="K1120" t="str">
            <v>Coliseo 1</v>
          </cell>
        </row>
        <row r="1121">
          <cell r="K1121" t="str">
            <v>Coliseo 1</v>
          </cell>
        </row>
        <row r="1122">
          <cell r="K1122" t="str">
            <v>Coliseo 1</v>
          </cell>
        </row>
        <row r="1123">
          <cell r="K1123" t="str">
            <v>Coliseo 1</v>
          </cell>
        </row>
        <row r="1124">
          <cell r="K1124" t="str">
            <v>Coliseo 1</v>
          </cell>
        </row>
        <row r="1125">
          <cell r="K1125" t="str">
            <v>Coliseo 1</v>
          </cell>
        </row>
        <row r="1126">
          <cell r="K1126" t="str">
            <v>Coliseo 1</v>
          </cell>
        </row>
        <row r="1127">
          <cell r="K1127" t="str">
            <v>Coliseo 1</v>
          </cell>
        </row>
        <row r="1128">
          <cell r="K1128" t="str">
            <v>Coliseo 1</v>
          </cell>
        </row>
        <row r="1129">
          <cell r="K1129" t="str">
            <v>Coliseo 1</v>
          </cell>
        </row>
        <row r="1130">
          <cell r="K1130" t="str">
            <v>Coliseo 1</v>
          </cell>
        </row>
        <row r="1131">
          <cell r="K1131" t="str">
            <v>Coliseo 1</v>
          </cell>
        </row>
        <row r="1132">
          <cell r="K1132" t="str">
            <v>Coliseo 1</v>
          </cell>
        </row>
        <row r="1133">
          <cell r="K1133" t="str">
            <v>Coliseo 1</v>
          </cell>
        </row>
        <row r="1134">
          <cell r="K1134" t="str">
            <v>Coliseo 1</v>
          </cell>
        </row>
        <row r="1135">
          <cell r="K1135" t="str">
            <v>Coliseo 1</v>
          </cell>
        </row>
        <row r="1136">
          <cell r="K1136" t="str">
            <v>Coliseo 1</v>
          </cell>
        </row>
        <row r="1137">
          <cell r="K1137" t="str">
            <v>Coliseo 1</v>
          </cell>
        </row>
        <row r="1138">
          <cell r="K1138" t="str">
            <v>Coliseo 1</v>
          </cell>
        </row>
        <row r="1139">
          <cell r="K1139" t="str">
            <v>Coliseo 1</v>
          </cell>
        </row>
        <row r="1140">
          <cell r="K1140" t="str">
            <v>Coliseo 1</v>
          </cell>
        </row>
        <row r="1141">
          <cell r="K1141" t="str">
            <v>Coliseo 1</v>
          </cell>
        </row>
        <row r="1142">
          <cell r="K1142" t="str">
            <v>Coliseo 1</v>
          </cell>
        </row>
        <row r="1143">
          <cell r="K1143" t="str">
            <v>Coliseo 1</v>
          </cell>
        </row>
        <row r="1144">
          <cell r="K1144" t="str">
            <v>Coliseo 1</v>
          </cell>
        </row>
        <row r="1145">
          <cell r="K1145" t="str">
            <v>Coliseo 1</v>
          </cell>
        </row>
        <row r="1146">
          <cell r="K1146" t="str">
            <v>Coliseo 1</v>
          </cell>
        </row>
        <row r="1147">
          <cell r="K1147" t="str">
            <v>Coliseo 1</v>
          </cell>
        </row>
        <row r="1148">
          <cell r="K1148" t="str">
            <v>Coliseo 1</v>
          </cell>
        </row>
        <row r="1149">
          <cell r="K1149" t="str">
            <v>Coliseo 1</v>
          </cell>
        </row>
        <row r="1150">
          <cell r="K1150" t="str">
            <v>Coliseo 1</v>
          </cell>
        </row>
        <row r="1151">
          <cell r="K1151" t="str">
            <v>Coliseo 1</v>
          </cell>
        </row>
        <row r="1152">
          <cell r="K1152" t="str">
            <v>Coliseo 1</v>
          </cell>
        </row>
        <row r="1153">
          <cell r="K1153" t="str">
            <v>Coliseo 1</v>
          </cell>
        </row>
        <row r="1154">
          <cell r="K1154" t="str">
            <v>Coliseo 1</v>
          </cell>
        </row>
        <row r="1155">
          <cell r="K1155" t="str">
            <v>Coliseo 1</v>
          </cell>
        </row>
        <row r="1156">
          <cell r="K1156" t="str">
            <v>Coliseo 1</v>
          </cell>
        </row>
        <row r="1157">
          <cell r="K1157" t="str">
            <v>Coliseo 1</v>
          </cell>
        </row>
        <row r="1158">
          <cell r="K1158" t="str">
            <v>Coliseo 1</v>
          </cell>
        </row>
        <row r="1159">
          <cell r="K1159" t="str">
            <v>Coliseo 1</v>
          </cell>
        </row>
        <row r="1160">
          <cell r="K1160" t="str">
            <v>Coliseo 1</v>
          </cell>
        </row>
        <row r="1161">
          <cell r="K1161" t="str">
            <v>Coliseo 1</v>
          </cell>
        </row>
        <row r="1162">
          <cell r="K1162" t="str">
            <v>Coliseo 1</v>
          </cell>
        </row>
        <row r="1163">
          <cell r="K1163" t="str">
            <v>Coliseo 1</v>
          </cell>
        </row>
        <row r="1164">
          <cell r="K1164" t="str">
            <v>Coliseo 1</v>
          </cell>
        </row>
        <row r="1165">
          <cell r="K1165" t="str">
            <v>Coliseo 1</v>
          </cell>
        </row>
        <row r="1166">
          <cell r="K1166" t="str">
            <v>Coliseo 1</v>
          </cell>
        </row>
        <row r="1167">
          <cell r="K1167" t="str">
            <v>Coliseo 1</v>
          </cell>
        </row>
        <row r="1168">
          <cell r="K1168" t="str">
            <v>Coliseo 1</v>
          </cell>
        </row>
        <row r="1169">
          <cell r="K1169" t="str">
            <v>Coliseo 1</v>
          </cell>
        </row>
        <row r="1170">
          <cell r="K1170" t="str">
            <v>Coliseo 1</v>
          </cell>
        </row>
        <row r="1171">
          <cell r="K1171" t="str">
            <v>Coliseo 1</v>
          </cell>
        </row>
        <row r="1172">
          <cell r="K1172" t="str">
            <v>Coliseo 1</v>
          </cell>
        </row>
        <row r="1173">
          <cell r="K1173" t="str">
            <v>Coliseo 1</v>
          </cell>
        </row>
        <row r="1174">
          <cell r="K1174" t="str">
            <v>Coliseo 1</v>
          </cell>
        </row>
        <row r="1175">
          <cell r="K1175" t="str">
            <v>Coliseo 1</v>
          </cell>
        </row>
        <row r="1176">
          <cell r="K1176" t="str">
            <v>Coliseo 1</v>
          </cell>
        </row>
        <row r="1177">
          <cell r="K1177" t="str">
            <v>Coliseo 1</v>
          </cell>
        </row>
        <row r="1178">
          <cell r="K1178" t="str">
            <v>Coliseo 1</v>
          </cell>
        </row>
        <row r="1179">
          <cell r="K1179" t="str">
            <v>Coliseo 1</v>
          </cell>
        </row>
        <row r="1180">
          <cell r="K1180" t="str">
            <v>Coliseo 1</v>
          </cell>
        </row>
        <row r="1181">
          <cell r="K1181" t="str">
            <v>Coliseo 1</v>
          </cell>
        </row>
        <row r="1182">
          <cell r="K1182" t="str">
            <v>Coliseo 1</v>
          </cell>
        </row>
        <row r="1183">
          <cell r="K1183" t="str">
            <v>Coliseo 1</v>
          </cell>
        </row>
        <row r="1184">
          <cell r="K1184" t="str">
            <v>Coliseo 1</v>
          </cell>
        </row>
        <row r="1185">
          <cell r="K1185" t="str">
            <v>Coliseo 1</v>
          </cell>
        </row>
        <row r="1186">
          <cell r="K1186" t="str">
            <v>Coliseo 1</v>
          </cell>
        </row>
        <row r="1187">
          <cell r="K1187" t="str">
            <v>Coliseo 1</v>
          </cell>
        </row>
        <row r="1188">
          <cell r="K1188" t="str">
            <v>Coliseo 1</v>
          </cell>
        </row>
        <row r="1189">
          <cell r="K1189" t="str">
            <v>Coliseo 1</v>
          </cell>
        </row>
        <row r="1190">
          <cell r="K1190" t="str">
            <v>Coliseo 1</v>
          </cell>
        </row>
        <row r="1191">
          <cell r="K1191" t="str">
            <v>Coliseo 1</v>
          </cell>
        </row>
        <row r="1192">
          <cell r="K1192" t="str">
            <v>Coliseo 1</v>
          </cell>
        </row>
        <row r="1193">
          <cell r="K1193" t="str">
            <v>Coliseo 1</v>
          </cell>
        </row>
        <row r="1194">
          <cell r="K1194" t="str">
            <v>Coliseo 1</v>
          </cell>
        </row>
        <row r="1195">
          <cell r="K1195" t="str">
            <v>Coliseo 1</v>
          </cell>
        </row>
        <row r="1196">
          <cell r="K1196" t="str">
            <v>Coliseo 1</v>
          </cell>
        </row>
        <row r="1197">
          <cell r="K1197" t="str">
            <v>Coliseo 1</v>
          </cell>
        </row>
        <row r="1198">
          <cell r="K1198" t="str">
            <v>Coliseo 1</v>
          </cell>
        </row>
        <row r="1199">
          <cell r="K1199" t="str">
            <v>Coliseo 1</v>
          </cell>
        </row>
        <row r="1200">
          <cell r="K1200" t="str">
            <v>Coliseo 1</v>
          </cell>
        </row>
        <row r="1201">
          <cell r="K1201" t="str">
            <v>Coliseo 1</v>
          </cell>
        </row>
        <row r="1202">
          <cell r="K1202" t="str">
            <v>Coliseo 1</v>
          </cell>
        </row>
        <row r="1203">
          <cell r="K1203" t="str">
            <v>Coliseo 1</v>
          </cell>
        </row>
        <row r="1204">
          <cell r="K1204" t="str">
            <v>Coliseo 1</v>
          </cell>
        </row>
        <row r="1205">
          <cell r="K1205" t="str">
            <v>Coliseo 1</v>
          </cell>
        </row>
        <row r="1206">
          <cell r="K1206" t="str">
            <v>Coliseo 1</v>
          </cell>
        </row>
        <row r="1207">
          <cell r="K1207" t="str">
            <v>Coliseo 1</v>
          </cell>
        </row>
        <row r="1208">
          <cell r="K1208" t="str">
            <v>Coliseo 1</v>
          </cell>
        </row>
        <row r="1209">
          <cell r="K1209" t="str">
            <v>Coliseo 1</v>
          </cell>
        </row>
        <row r="1210">
          <cell r="K1210" t="str">
            <v>Coliseo 1</v>
          </cell>
        </row>
        <row r="1211">
          <cell r="K1211" t="str">
            <v>Coliseo 1</v>
          </cell>
        </row>
        <row r="1212">
          <cell r="K1212" t="str">
            <v>Coliseo 1</v>
          </cell>
        </row>
        <row r="1213">
          <cell r="K1213" t="str">
            <v>Coliseo 1</v>
          </cell>
        </row>
        <row r="1214">
          <cell r="K1214" t="str">
            <v>Coliseo 1</v>
          </cell>
        </row>
        <row r="1215">
          <cell r="K1215" t="str">
            <v>Coliseo 1</v>
          </cell>
        </row>
        <row r="1216">
          <cell r="K1216" t="str">
            <v>Coliseo 1</v>
          </cell>
        </row>
        <row r="1217">
          <cell r="K1217" t="str">
            <v>Coliseo 1</v>
          </cell>
        </row>
        <row r="1218">
          <cell r="K1218" t="str">
            <v>Coliseo 1</v>
          </cell>
        </row>
        <row r="1219">
          <cell r="K1219" t="str">
            <v>Coliseo 1</v>
          </cell>
        </row>
        <row r="1220">
          <cell r="K1220" t="str">
            <v>Coliseo 1</v>
          </cell>
        </row>
        <row r="1221">
          <cell r="K1221" t="str">
            <v>Coliseo 1</v>
          </cell>
        </row>
        <row r="1222">
          <cell r="K1222" t="str">
            <v>Coliseo 1</v>
          </cell>
        </row>
        <row r="1223">
          <cell r="K1223" t="str">
            <v>Coliseo 1</v>
          </cell>
        </row>
        <row r="1224">
          <cell r="K1224" t="str">
            <v>Coliseo 1</v>
          </cell>
        </row>
        <row r="1225">
          <cell r="K1225" t="str">
            <v>Coliseo 1</v>
          </cell>
        </row>
        <row r="1226">
          <cell r="K1226" t="str">
            <v>Coliseo 1</v>
          </cell>
        </row>
        <row r="1227">
          <cell r="K1227" t="str">
            <v>Coliseo 1</v>
          </cell>
        </row>
        <row r="1228">
          <cell r="K1228" t="str">
            <v>Coliseo 1</v>
          </cell>
        </row>
        <row r="1229">
          <cell r="K1229" t="str">
            <v>Coliseo 1</v>
          </cell>
        </row>
        <row r="1230">
          <cell r="K1230" t="str">
            <v>Coliseo 1</v>
          </cell>
        </row>
        <row r="1231">
          <cell r="K1231" t="str">
            <v>Coliseo 1</v>
          </cell>
        </row>
        <row r="1232">
          <cell r="K1232" t="str">
            <v>Coliseo 1</v>
          </cell>
        </row>
        <row r="1233">
          <cell r="K1233" t="str">
            <v>Coliseo 1</v>
          </cell>
        </row>
        <row r="1234">
          <cell r="K1234" t="str">
            <v>Coliseo 1</v>
          </cell>
        </row>
        <row r="1235">
          <cell r="K1235" t="str">
            <v>Coliseo 1</v>
          </cell>
        </row>
        <row r="1236">
          <cell r="K1236" t="str">
            <v>Coliseo 1</v>
          </cell>
        </row>
        <row r="1237">
          <cell r="K1237" t="str">
            <v>Coliseo 1</v>
          </cell>
        </row>
        <row r="1238">
          <cell r="K1238" t="str">
            <v>Coliseo 1</v>
          </cell>
        </row>
        <row r="1239">
          <cell r="K1239" t="str">
            <v>Coliseo 1</v>
          </cell>
        </row>
        <row r="1240">
          <cell r="K1240" t="str">
            <v>Coliseo 1</v>
          </cell>
        </row>
        <row r="1241">
          <cell r="K1241" t="str">
            <v>Coliseo 1</v>
          </cell>
        </row>
        <row r="1242">
          <cell r="K1242" t="str">
            <v>Coliseo 1</v>
          </cell>
        </row>
        <row r="1243">
          <cell r="K1243" t="str">
            <v>Coliseo 1</v>
          </cell>
        </row>
        <row r="1244">
          <cell r="K1244" t="str">
            <v>Coliseo 1</v>
          </cell>
        </row>
        <row r="1245">
          <cell r="K1245" t="str">
            <v>Coliseo 1</v>
          </cell>
        </row>
        <row r="1246">
          <cell r="K1246" t="str">
            <v>Coliseo 1</v>
          </cell>
        </row>
        <row r="1247">
          <cell r="K1247" t="str">
            <v>Coliseo 1</v>
          </cell>
        </row>
        <row r="1248">
          <cell r="K1248" t="str">
            <v>Coliseo 1</v>
          </cell>
        </row>
        <row r="1249">
          <cell r="K1249" t="str">
            <v>Coliseo 1</v>
          </cell>
        </row>
        <row r="1250">
          <cell r="K1250" t="str">
            <v>Coliseo 1</v>
          </cell>
        </row>
        <row r="1251">
          <cell r="K1251" t="str">
            <v>Coliseo 1</v>
          </cell>
        </row>
        <row r="1252">
          <cell r="K1252" t="str">
            <v>Coliseo 1</v>
          </cell>
        </row>
        <row r="1253">
          <cell r="K1253" t="str">
            <v>Coliseo 1</v>
          </cell>
        </row>
        <row r="1254">
          <cell r="K1254" t="str">
            <v>Coliseo 1</v>
          </cell>
        </row>
        <row r="1255">
          <cell r="K1255" t="str">
            <v>Coliseo 1</v>
          </cell>
        </row>
        <row r="1256">
          <cell r="K1256" t="str">
            <v>Coliseo 1</v>
          </cell>
        </row>
        <row r="1257">
          <cell r="K1257" t="str">
            <v>Coliseo 1</v>
          </cell>
        </row>
        <row r="1258">
          <cell r="K1258" t="str">
            <v>Coliseo 1</v>
          </cell>
        </row>
        <row r="1259">
          <cell r="K1259" t="str">
            <v>Coliseo 1</v>
          </cell>
        </row>
        <row r="1260">
          <cell r="K1260" t="str">
            <v>Coliseo 1</v>
          </cell>
        </row>
        <row r="1261">
          <cell r="K1261" t="str">
            <v>Coliseo 1</v>
          </cell>
        </row>
        <row r="1262">
          <cell r="K1262" t="str">
            <v>Coliseo 1</v>
          </cell>
        </row>
        <row r="1263">
          <cell r="K1263" t="str">
            <v>Coliseo 1</v>
          </cell>
        </row>
        <row r="1264">
          <cell r="K1264" t="str">
            <v>Coliseo 1</v>
          </cell>
        </row>
        <row r="1265">
          <cell r="K1265" t="str">
            <v>Coliseo 1</v>
          </cell>
        </row>
        <row r="1266">
          <cell r="K1266" t="str">
            <v>Coliseo 1</v>
          </cell>
        </row>
        <row r="1267">
          <cell r="K1267" t="str">
            <v>Coliseo 1</v>
          </cell>
        </row>
        <row r="1268">
          <cell r="K1268" t="str">
            <v>Coliseo 1</v>
          </cell>
        </row>
        <row r="1269">
          <cell r="K1269" t="str">
            <v>Coliseo 1</v>
          </cell>
        </row>
        <row r="1270">
          <cell r="K1270" t="str">
            <v>Coliseo 1</v>
          </cell>
        </row>
        <row r="1271">
          <cell r="K1271" t="str">
            <v>Coliseo 1</v>
          </cell>
        </row>
        <row r="1272">
          <cell r="K1272" t="str">
            <v>Coliseo 1</v>
          </cell>
        </row>
        <row r="1273">
          <cell r="K1273" t="str">
            <v>Coliseo 1</v>
          </cell>
        </row>
        <row r="1274">
          <cell r="K1274" t="str">
            <v>Coliseo 1</v>
          </cell>
        </row>
        <row r="1275">
          <cell r="K1275" t="str">
            <v>Coliseo 1</v>
          </cell>
        </row>
        <row r="1276">
          <cell r="K1276" t="str">
            <v>Coliseo 1</v>
          </cell>
        </row>
        <row r="1277">
          <cell r="K1277" t="str">
            <v>Coliseo 1</v>
          </cell>
        </row>
        <row r="1278">
          <cell r="K1278" t="str">
            <v>Coliseo 1</v>
          </cell>
        </row>
        <row r="1279">
          <cell r="K1279" t="str">
            <v>Coliseo 1</v>
          </cell>
        </row>
        <row r="1280">
          <cell r="K1280" t="str">
            <v>Coliseo 1</v>
          </cell>
        </row>
        <row r="1281">
          <cell r="K1281" t="str">
            <v>Coliseo 1</v>
          </cell>
        </row>
        <row r="1282">
          <cell r="K1282" t="str">
            <v>Coliseo 1</v>
          </cell>
        </row>
        <row r="1283">
          <cell r="K1283" t="str">
            <v>Coliseo 1</v>
          </cell>
        </row>
        <row r="1284">
          <cell r="K1284" t="str">
            <v>Coliseo 1</v>
          </cell>
        </row>
        <row r="1285">
          <cell r="K1285" t="str">
            <v>Coliseo 1</v>
          </cell>
        </row>
        <row r="1286">
          <cell r="K1286" t="str">
            <v>Coliseo 1</v>
          </cell>
        </row>
        <row r="1287">
          <cell r="K1287" t="str">
            <v>Coliseo 1</v>
          </cell>
        </row>
        <row r="1288">
          <cell r="K1288" t="str">
            <v>Coliseo 1</v>
          </cell>
        </row>
        <row r="1289">
          <cell r="K1289" t="str">
            <v>Coliseo 1</v>
          </cell>
        </row>
        <row r="1290">
          <cell r="K1290" t="str">
            <v>Coliseo 1</v>
          </cell>
        </row>
        <row r="1291">
          <cell r="K1291" t="str">
            <v>Coliseo 1</v>
          </cell>
        </row>
        <row r="1292">
          <cell r="K1292" t="str">
            <v>Coliseo 1</v>
          </cell>
        </row>
        <row r="1293">
          <cell r="K1293" t="str">
            <v>Coliseo 1</v>
          </cell>
        </row>
        <row r="1294">
          <cell r="K1294" t="str">
            <v>Coliseo 1</v>
          </cell>
        </row>
        <row r="1295">
          <cell r="K1295" t="str">
            <v>Coliseo 1</v>
          </cell>
        </row>
        <row r="1296">
          <cell r="K1296" t="str">
            <v>Coliseo 1</v>
          </cell>
        </row>
        <row r="1297">
          <cell r="K1297" t="str">
            <v>Coliseo 1</v>
          </cell>
        </row>
        <row r="1298">
          <cell r="K1298" t="str">
            <v>Coliseo 1</v>
          </cell>
        </row>
        <row r="1299">
          <cell r="K1299" t="str">
            <v>Coliseo 1</v>
          </cell>
        </row>
        <row r="1300">
          <cell r="K1300" t="str">
            <v>Coliseo 1</v>
          </cell>
        </row>
        <row r="1301">
          <cell r="K1301" t="str">
            <v>Coliseo 1</v>
          </cell>
        </row>
        <row r="1302">
          <cell r="K1302" t="str">
            <v>Coliseo 1</v>
          </cell>
        </row>
        <row r="1303">
          <cell r="K1303" t="str">
            <v>Coliseo 1</v>
          </cell>
        </row>
        <row r="1304">
          <cell r="K1304" t="str">
            <v>Coliseo 1</v>
          </cell>
        </row>
        <row r="1305">
          <cell r="K1305" t="str">
            <v>Coliseo 1</v>
          </cell>
        </row>
        <row r="1306">
          <cell r="K1306" t="str">
            <v>Coliseo 1</v>
          </cell>
        </row>
        <row r="1307">
          <cell r="K1307" t="str">
            <v>Coliseo 1</v>
          </cell>
        </row>
        <row r="1308">
          <cell r="K1308" t="str">
            <v>Coliseo 1</v>
          </cell>
        </row>
        <row r="1309">
          <cell r="K1309" t="str">
            <v>Coliseo 1</v>
          </cell>
        </row>
        <row r="1310">
          <cell r="K1310" t="str">
            <v>Coliseo 1</v>
          </cell>
        </row>
        <row r="1311">
          <cell r="K1311" t="str">
            <v>Coliseo 1</v>
          </cell>
        </row>
        <row r="1312">
          <cell r="K1312" t="str">
            <v>Coliseo 1</v>
          </cell>
        </row>
        <row r="1313">
          <cell r="K1313" t="str">
            <v>Coliseo 1</v>
          </cell>
        </row>
        <row r="1314">
          <cell r="K1314" t="str">
            <v>Coliseo 1</v>
          </cell>
        </row>
        <row r="1315">
          <cell r="K1315" t="str">
            <v>Coliseo 1</v>
          </cell>
        </row>
        <row r="1316">
          <cell r="K1316" t="str">
            <v>Coliseo 1</v>
          </cell>
        </row>
        <row r="1317">
          <cell r="K1317" t="str">
            <v>Coliseo 1</v>
          </cell>
        </row>
        <row r="1318">
          <cell r="K1318" t="str">
            <v>Coliseo 1</v>
          </cell>
        </row>
        <row r="1319">
          <cell r="K1319" t="str">
            <v>Coliseo 1</v>
          </cell>
        </row>
        <row r="1320">
          <cell r="K1320" t="str">
            <v>Coliseo 1</v>
          </cell>
        </row>
        <row r="1321">
          <cell r="K1321" t="str">
            <v>Coliseo 1</v>
          </cell>
        </row>
        <row r="1322">
          <cell r="K1322" t="str">
            <v>Coliseo 1</v>
          </cell>
        </row>
        <row r="1323">
          <cell r="K1323" t="str">
            <v>Coliseo 1</v>
          </cell>
        </row>
        <row r="1324">
          <cell r="K1324" t="str">
            <v>Coliseo 1</v>
          </cell>
        </row>
        <row r="1325">
          <cell r="K1325" t="str">
            <v>Coliseo 1</v>
          </cell>
        </row>
        <row r="1326">
          <cell r="K1326" t="str">
            <v>Coliseo 1</v>
          </cell>
        </row>
        <row r="1327">
          <cell r="K1327" t="str">
            <v>Coliseo 1</v>
          </cell>
        </row>
        <row r="1328">
          <cell r="K1328" t="str">
            <v>Coliseo 1</v>
          </cell>
        </row>
        <row r="1329">
          <cell r="K1329" t="str">
            <v>Coliseo 1</v>
          </cell>
        </row>
        <row r="1330">
          <cell r="K1330" t="str">
            <v>Coliseo 1</v>
          </cell>
        </row>
        <row r="1331">
          <cell r="K1331" t="str">
            <v>Coliseo 1</v>
          </cell>
        </row>
        <row r="1332">
          <cell r="K1332" t="str">
            <v>Coliseo 1</v>
          </cell>
        </row>
        <row r="1333">
          <cell r="K1333" t="str">
            <v>Coliseo 1</v>
          </cell>
        </row>
        <row r="1334">
          <cell r="K1334" t="str">
            <v>Coliseo 1</v>
          </cell>
        </row>
        <row r="1335">
          <cell r="K1335" t="str">
            <v>Coliseo 1</v>
          </cell>
        </row>
        <row r="1336">
          <cell r="K1336" t="str">
            <v>Coliseo 1</v>
          </cell>
        </row>
        <row r="1337">
          <cell r="K1337" t="str">
            <v>Coliseo 1</v>
          </cell>
        </row>
        <row r="1338">
          <cell r="K1338" t="str">
            <v>Coliseo 1</v>
          </cell>
        </row>
        <row r="1339">
          <cell r="K1339" t="str">
            <v>Coliseo 1</v>
          </cell>
        </row>
        <row r="1340">
          <cell r="K1340" t="str">
            <v>Coliseo 1</v>
          </cell>
        </row>
        <row r="1341">
          <cell r="K1341" t="str">
            <v>Coliseo 1</v>
          </cell>
        </row>
        <row r="1342">
          <cell r="K1342" t="str">
            <v>Coliseo 1</v>
          </cell>
        </row>
        <row r="1343">
          <cell r="K1343" t="str">
            <v>Coliseo 1</v>
          </cell>
        </row>
        <row r="1344">
          <cell r="K1344" t="str">
            <v>Coliseo 1</v>
          </cell>
        </row>
        <row r="1345">
          <cell r="K1345" t="str">
            <v>Coliseo 1</v>
          </cell>
        </row>
        <row r="1346">
          <cell r="K1346" t="str">
            <v>Coliseo 1</v>
          </cell>
        </row>
        <row r="1347">
          <cell r="K1347" t="str">
            <v>Coliseo 1</v>
          </cell>
        </row>
        <row r="1348">
          <cell r="K1348" t="str">
            <v>Coliseo 1</v>
          </cell>
        </row>
        <row r="1349">
          <cell r="K1349" t="str">
            <v>Coliseo 1</v>
          </cell>
        </row>
        <row r="1350">
          <cell r="K1350" t="str">
            <v>Coliseo 1</v>
          </cell>
        </row>
        <row r="1351">
          <cell r="K1351" t="str">
            <v>Coliseo 1</v>
          </cell>
        </row>
        <row r="1352">
          <cell r="K1352" t="str">
            <v>Coliseo 1</v>
          </cell>
        </row>
        <row r="1353">
          <cell r="K1353" t="str">
            <v>Coliseo 1</v>
          </cell>
        </row>
        <row r="1354">
          <cell r="K1354" t="str">
            <v>Coliseo 1</v>
          </cell>
        </row>
        <row r="1355">
          <cell r="K1355" t="str">
            <v>Coliseo 1</v>
          </cell>
        </row>
        <row r="1356">
          <cell r="K1356" t="str">
            <v>Coliseo 1</v>
          </cell>
        </row>
        <row r="1357">
          <cell r="K1357" t="str">
            <v>Coliseo 1</v>
          </cell>
        </row>
        <row r="1358">
          <cell r="K1358" t="str">
            <v>Coliseo 1</v>
          </cell>
        </row>
        <row r="1359">
          <cell r="K1359" t="str">
            <v>Coliseo 1</v>
          </cell>
        </row>
        <row r="1360">
          <cell r="K1360" t="str">
            <v>Coliseo 1</v>
          </cell>
        </row>
        <row r="1361">
          <cell r="K1361" t="str">
            <v>Coliseo 1</v>
          </cell>
        </row>
        <row r="1362">
          <cell r="K1362" t="str">
            <v>Coliseo 1</v>
          </cell>
        </row>
        <row r="1363">
          <cell r="K1363" t="str">
            <v>Coliseo 1</v>
          </cell>
        </row>
        <row r="1364">
          <cell r="K1364" t="str">
            <v>Coliseo 1</v>
          </cell>
        </row>
        <row r="1365">
          <cell r="K1365" t="str">
            <v>Coliseo 1</v>
          </cell>
        </row>
        <row r="1366">
          <cell r="K1366" t="str">
            <v>Coliseo 1</v>
          </cell>
        </row>
        <row r="1367">
          <cell r="K1367" t="str">
            <v>Coliseo 1</v>
          </cell>
        </row>
        <row r="1368">
          <cell r="K1368" t="str">
            <v>Coliseo 1</v>
          </cell>
        </row>
        <row r="1369">
          <cell r="K1369" t="str">
            <v>Coliseo 1</v>
          </cell>
        </row>
        <row r="1370">
          <cell r="K1370" t="str">
            <v>Coliseo 1</v>
          </cell>
        </row>
        <row r="1371">
          <cell r="K1371" t="str">
            <v>Coliseo 1</v>
          </cell>
        </row>
        <row r="1372">
          <cell r="K1372" t="str">
            <v>Coliseo 1</v>
          </cell>
        </row>
        <row r="1373">
          <cell r="K1373" t="str">
            <v>Coliseo 1</v>
          </cell>
        </row>
        <row r="1374">
          <cell r="K1374" t="str">
            <v>Coliseo 1</v>
          </cell>
        </row>
        <row r="1375">
          <cell r="K1375" t="str">
            <v>Coliseo 1</v>
          </cell>
        </row>
        <row r="1376">
          <cell r="K1376" t="str">
            <v>Coliseo 1</v>
          </cell>
        </row>
        <row r="1377">
          <cell r="K1377" t="str">
            <v>Coliseo 1</v>
          </cell>
        </row>
        <row r="1378">
          <cell r="K1378" t="str">
            <v>Coliseo 1</v>
          </cell>
        </row>
        <row r="1379">
          <cell r="K1379" t="str">
            <v>Coliseo 1</v>
          </cell>
        </row>
        <row r="1380">
          <cell r="K1380" t="str">
            <v>Coliseo 1</v>
          </cell>
        </row>
        <row r="1381">
          <cell r="K1381" t="str">
            <v>Coliseo 1</v>
          </cell>
        </row>
        <row r="1382">
          <cell r="K1382" t="str">
            <v>Coliseo 1</v>
          </cell>
        </row>
        <row r="1383">
          <cell r="K1383" t="str">
            <v>Coliseo 1</v>
          </cell>
        </row>
        <row r="1384">
          <cell r="K1384" t="str">
            <v>Coliseo 1</v>
          </cell>
        </row>
        <row r="1385">
          <cell r="K1385" t="str">
            <v>Coliseo 1</v>
          </cell>
        </row>
        <row r="1386">
          <cell r="K1386" t="str">
            <v>Coliseo 1</v>
          </cell>
        </row>
        <row r="1387">
          <cell r="K1387" t="str">
            <v>Coliseo 1</v>
          </cell>
        </row>
        <row r="1388">
          <cell r="K1388" t="str">
            <v>Coliseo 1</v>
          </cell>
        </row>
        <row r="1389">
          <cell r="K1389" t="str">
            <v>Coliseo 1</v>
          </cell>
        </row>
        <row r="1390">
          <cell r="K1390" t="str">
            <v>Coliseo 1</v>
          </cell>
        </row>
        <row r="1391">
          <cell r="K1391" t="str">
            <v>Coliseo 1</v>
          </cell>
        </row>
        <row r="1392">
          <cell r="K1392" t="str">
            <v>Coliseo 1</v>
          </cell>
        </row>
        <row r="1393">
          <cell r="K1393" t="str">
            <v>Coliseo 1</v>
          </cell>
        </row>
        <row r="1394">
          <cell r="K1394" t="str">
            <v>Coliseo 1</v>
          </cell>
        </row>
        <row r="1395">
          <cell r="K1395" t="str">
            <v>Coliseo 1</v>
          </cell>
        </row>
        <row r="1396">
          <cell r="K1396" t="str">
            <v>Coliseo 1</v>
          </cell>
        </row>
        <row r="1397">
          <cell r="K1397" t="str">
            <v>Coliseo 1</v>
          </cell>
        </row>
        <row r="1398">
          <cell r="K1398" t="str">
            <v>Coliseo 1</v>
          </cell>
        </row>
        <row r="1399">
          <cell r="K1399" t="str">
            <v>Coliseo 1</v>
          </cell>
        </row>
        <row r="1400">
          <cell r="K1400" t="str">
            <v>Coliseo 1</v>
          </cell>
        </row>
        <row r="1401">
          <cell r="K1401" t="str">
            <v>Coliseo 1</v>
          </cell>
        </row>
        <row r="1402">
          <cell r="K1402" t="str">
            <v>Coliseo 1</v>
          </cell>
        </row>
        <row r="1403">
          <cell r="K1403" t="str">
            <v>Coliseo 1</v>
          </cell>
        </row>
        <row r="1404">
          <cell r="K1404" t="str">
            <v>Coliseo 1</v>
          </cell>
        </row>
        <row r="1405">
          <cell r="K1405" t="str">
            <v>Coliseo 1</v>
          </cell>
        </row>
        <row r="1406">
          <cell r="K1406" t="str">
            <v>Coliseo 1</v>
          </cell>
        </row>
        <row r="1407">
          <cell r="K1407" t="str">
            <v>Coliseo 1</v>
          </cell>
        </row>
        <row r="1408">
          <cell r="K1408" t="str">
            <v>Coliseo 1</v>
          </cell>
        </row>
        <row r="1409">
          <cell r="K1409" t="str">
            <v>Coliseo 1</v>
          </cell>
        </row>
        <row r="1410">
          <cell r="K1410" t="str">
            <v>Coliseo 1</v>
          </cell>
        </row>
        <row r="1411">
          <cell r="K1411" t="str">
            <v>Coliseo 1</v>
          </cell>
        </row>
        <row r="1412">
          <cell r="K1412" t="str">
            <v>Coliseo 1</v>
          </cell>
        </row>
        <row r="1413">
          <cell r="K1413" t="str">
            <v>Coliseo 1</v>
          </cell>
        </row>
        <row r="1414">
          <cell r="K1414" t="str">
            <v>Coliseo 1</v>
          </cell>
        </row>
        <row r="1415">
          <cell r="K1415" t="str">
            <v>Coliseo 1</v>
          </cell>
        </row>
        <row r="1416">
          <cell r="K1416" t="str">
            <v>Coliseo 1</v>
          </cell>
        </row>
        <row r="1417">
          <cell r="K1417" t="str">
            <v>Coliseo 1</v>
          </cell>
        </row>
        <row r="1418">
          <cell r="K1418" t="str">
            <v>Coliseo 1</v>
          </cell>
        </row>
        <row r="1419">
          <cell r="K1419" t="str">
            <v>Coliseo 1</v>
          </cell>
        </row>
        <row r="1420">
          <cell r="K1420" t="str">
            <v>Coliseo 1</v>
          </cell>
        </row>
        <row r="1421">
          <cell r="K1421" t="str">
            <v>Coliseo 1</v>
          </cell>
        </row>
        <row r="1422">
          <cell r="K1422" t="str">
            <v>Coliseo 1</v>
          </cell>
        </row>
        <row r="1423">
          <cell r="K1423" t="str">
            <v>Coliseo 1</v>
          </cell>
        </row>
        <row r="1424">
          <cell r="K1424" t="str">
            <v>Coliseo 1</v>
          </cell>
        </row>
        <row r="1425">
          <cell r="K1425" t="str">
            <v>Coliseo 1</v>
          </cell>
        </row>
        <row r="1426">
          <cell r="K1426" t="str">
            <v>Coliseo 1</v>
          </cell>
        </row>
        <row r="1427">
          <cell r="K1427" t="str">
            <v>Coliseo 1</v>
          </cell>
        </row>
        <row r="1428">
          <cell r="K1428" t="str">
            <v>Coliseo 1</v>
          </cell>
        </row>
        <row r="1429">
          <cell r="K1429" t="str">
            <v>Coliseo 1</v>
          </cell>
        </row>
        <row r="1430">
          <cell r="K1430" t="str">
            <v>Coliseo 1</v>
          </cell>
        </row>
        <row r="1431">
          <cell r="K1431" t="str">
            <v>Coliseo 1</v>
          </cell>
        </row>
        <row r="1432">
          <cell r="K1432" t="str">
            <v>Coliseo 1</v>
          </cell>
        </row>
        <row r="1433">
          <cell r="K1433" t="str">
            <v>Coliseo 1</v>
          </cell>
        </row>
        <row r="1434">
          <cell r="K1434" t="str">
            <v>Coliseo 1</v>
          </cell>
        </row>
        <row r="1435">
          <cell r="K1435" t="str">
            <v>Coliseo 1</v>
          </cell>
        </row>
        <row r="1436">
          <cell r="K1436" t="str">
            <v>Coliseo 1</v>
          </cell>
        </row>
        <row r="1437">
          <cell r="K1437" t="str">
            <v>Coliseo 1</v>
          </cell>
        </row>
        <row r="1438">
          <cell r="K1438" t="str">
            <v>Coliseo 1</v>
          </cell>
        </row>
        <row r="1439">
          <cell r="K1439" t="str">
            <v>Coliseo 1</v>
          </cell>
        </row>
        <row r="1440">
          <cell r="K1440" t="str">
            <v>Coliseo 1</v>
          </cell>
        </row>
        <row r="1441">
          <cell r="K1441" t="str">
            <v>Coliseo 1</v>
          </cell>
        </row>
        <row r="1442">
          <cell r="K1442" t="str">
            <v>Coliseo 1</v>
          </cell>
        </row>
        <row r="1443">
          <cell r="K1443" t="str">
            <v>Coliseo 1</v>
          </cell>
        </row>
        <row r="1444">
          <cell r="K1444" t="str">
            <v>Coliseo 1</v>
          </cell>
        </row>
        <row r="1445">
          <cell r="K1445" t="str">
            <v>Coliseo 1</v>
          </cell>
        </row>
        <row r="1446">
          <cell r="K1446" t="str">
            <v>Coliseo 1</v>
          </cell>
        </row>
        <row r="1447">
          <cell r="K1447" t="str">
            <v>Coliseo 1</v>
          </cell>
        </row>
        <row r="1448">
          <cell r="K1448" t="str">
            <v>Coliseo 1</v>
          </cell>
        </row>
        <row r="1449">
          <cell r="K1449" t="str">
            <v>Coliseo 1</v>
          </cell>
        </row>
        <row r="1450">
          <cell r="K1450" t="str">
            <v>Coliseo 1</v>
          </cell>
        </row>
        <row r="1451">
          <cell r="K1451" t="str">
            <v>Coliseo 1</v>
          </cell>
        </row>
        <row r="1452">
          <cell r="K1452" t="str">
            <v>Coliseo 1</v>
          </cell>
        </row>
        <row r="1453">
          <cell r="K1453" t="str">
            <v>Coliseo 1</v>
          </cell>
        </row>
        <row r="1454">
          <cell r="K1454" t="str">
            <v>Coliseo 1</v>
          </cell>
        </row>
        <row r="1455">
          <cell r="K1455" t="str">
            <v>Coliseo 1</v>
          </cell>
        </row>
        <row r="1456">
          <cell r="K1456" t="str">
            <v>Coliseo 1</v>
          </cell>
        </row>
        <row r="1457">
          <cell r="K1457" t="str">
            <v>Coliseo 1</v>
          </cell>
        </row>
        <row r="1458">
          <cell r="K1458" t="str">
            <v>Coliseo 1</v>
          </cell>
        </row>
        <row r="1459">
          <cell r="K1459" t="str">
            <v>Coliseo 1</v>
          </cell>
        </row>
        <row r="1460">
          <cell r="K1460" t="str">
            <v>Coliseo 1</v>
          </cell>
        </row>
        <row r="1461">
          <cell r="K1461" t="str">
            <v>Coliseo 1</v>
          </cell>
        </row>
        <row r="1462">
          <cell r="K1462" t="str">
            <v>Coliseo 1</v>
          </cell>
        </row>
        <row r="1463">
          <cell r="K1463" t="str">
            <v>Coliseo 1</v>
          </cell>
        </row>
        <row r="1464">
          <cell r="K1464" t="str">
            <v>Coliseo 1</v>
          </cell>
        </row>
        <row r="1465">
          <cell r="K1465" t="str">
            <v>Coliseo 1</v>
          </cell>
        </row>
        <row r="1466">
          <cell r="K1466" t="str">
            <v>Coliseo 1</v>
          </cell>
        </row>
        <row r="1467">
          <cell r="K1467" t="str">
            <v>Coliseo 1</v>
          </cell>
        </row>
        <row r="1468">
          <cell r="K1468" t="str">
            <v>Coliseo 1</v>
          </cell>
        </row>
        <row r="1469">
          <cell r="K1469" t="str">
            <v>Coliseo 1</v>
          </cell>
        </row>
        <row r="1470">
          <cell r="K1470" t="str">
            <v>Coliseo 1</v>
          </cell>
        </row>
        <row r="1471">
          <cell r="K1471" t="str">
            <v>Coliseo 1</v>
          </cell>
        </row>
        <row r="1472">
          <cell r="K1472" t="str">
            <v>Coliseo 1</v>
          </cell>
        </row>
        <row r="1473">
          <cell r="K1473" t="str">
            <v>Coliseo 1</v>
          </cell>
        </row>
        <row r="1474">
          <cell r="K1474" t="str">
            <v>Coliseo 1</v>
          </cell>
        </row>
        <row r="1475">
          <cell r="K1475" t="str">
            <v>Coliseo 1</v>
          </cell>
        </row>
        <row r="1476">
          <cell r="K1476" t="str">
            <v>Coliseo 1</v>
          </cell>
        </row>
        <row r="1477">
          <cell r="K1477" t="str">
            <v>Coliseo 1</v>
          </cell>
        </row>
        <row r="1478">
          <cell r="K1478" t="str">
            <v>Coliseo 1</v>
          </cell>
        </row>
        <row r="1479">
          <cell r="K1479" t="str">
            <v>Coliseo 1</v>
          </cell>
        </row>
        <row r="1480">
          <cell r="K1480" t="str">
            <v>Coliseo 1</v>
          </cell>
        </row>
        <row r="1481">
          <cell r="K1481" t="str">
            <v>Coliseo 1</v>
          </cell>
        </row>
        <row r="1482">
          <cell r="K1482" t="str">
            <v>Coliseo 1</v>
          </cell>
        </row>
        <row r="1483">
          <cell r="K1483" t="str">
            <v>Coliseo 1</v>
          </cell>
        </row>
        <row r="1484">
          <cell r="K1484" t="str">
            <v>Coliseo 1</v>
          </cell>
        </row>
        <row r="1485">
          <cell r="K1485" t="str">
            <v>Coliseo 1</v>
          </cell>
        </row>
        <row r="1486">
          <cell r="K1486" t="str">
            <v>Coliseo 1</v>
          </cell>
        </row>
        <row r="1487">
          <cell r="K1487" t="str">
            <v>Coliseo 1</v>
          </cell>
        </row>
        <row r="1488">
          <cell r="K1488" t="str">
            <v>Coliseo 1</v>
          </cell>
        </row>
        <row r="1489">
          <cell r="K1489" t="str">
            <v>Coliseo 1</v>
          </cell>
        </row>
        <row r="1490">
          <cell r="K1490" t="str">
            <v>Coliseo 1</v>
          </cell>
        </row>
        <row r="1491">
          <cell r="K1491" t="str">
            <v>Coliseo 1</v>
          </cell>
        </row>
        <row r="1492">
          <cell r="K1492" t="str">
            <v>Coliseo 1</v>
          </cell>
        </row>
        <row r="1493">
          <cell r="K1493" t="str">
            <v>Coliseo 1</v>
          </cell>
        </row>
        <row r="1494">
          <cell r="K1494" t="str">
            <v>Coliseo 1</v>
          </cell>
        </row>
        <row r="1495">
          <cell r="K1495" t="str">
            <v>Coliseo 1</v>
          </cell>
        </row>
        <row r="1496">
          <cell r="K1496" t="str">
            <v>Coliseo 1</v>
          </cell>
        </row>
        <row r="1497">
          <cell r="K1497" t="str">
            <v>Coliseo 1</v>
          </cell>
        </row>
        <row r="1498">
          <cell r="K1498" t="str">
            <v>Coliseo 1</v>
          </cell>
        </row>
        <row r="1499">
          <cell r="K1499" t="str">
            <v>Coliseo 1</v>
          </cell>
        </row>
        <row r="1500">
          <cell r="K1500" t="str">
            <v>Coliseo 1</v>
          </cell>
        </row>
        <row r="1501">
          <cell r="K1501" t="str">
            <v>Coliseo 1</v>
          </cell>
        </row>
        <row r="1502">
          <cell r="K1502" t="str">
            <v>Coliseo 1</v>
          </cell>
        </row>
        <row r="1503">
          <cell r="K1503" t="str">
            <v>Coliseo 1</v>
          </cell>
        </row>
        <row r="1504">
          <cell r="K1504" t="str">
            <v>Coliseo 1</v>
          </cell>
        </row>
        <row r="1505">
          <cell r="K1505" t="str">
            <v>Coliseo 1</v>
          </cell>
        </row>
        <row r="1506">
          <cell r="K1506" t="str">
            <v>Coliseo 1</v>
          </cell>
        </row>
        <row r="1507">
          <cell r="K1507" t="str">
            <v>Coliseo 1</v>
          </cell>
        </row>
        <row r="1508">
          <cell r="K1508" t="str">
            <v>Coliseo 1</v>
          </cell>
        </row>
        <row r="1509">
          <cell r="K1509" t="str">
            <v>Coliseo 1</v>
          </cell>
        </row>
        <row r="1510">
          <cell r="K1510" t="str">
            <v>Coliseo 1</v>
          </cell>
        </row>
        <row r="1511">
          <cell r="K1511" t="str">
            <v>Coliseo 1</v>
          </cell>
        </row>
        <row r="1512">
          <cell r="K1512" t="str">
            <v>Coliseo 1</v>
          </cell>
        </row>
        <row r="1513">
          <cell r="K1513" t="str">
            <v>Coliseo 1</v>
          </cell>
        </row>
        <row r="1514">
          <cell r="K1514" t="str">
            <v>Coliseo 1</v>
          </cell>
        </row>
        <row r="1515">
          <cell r="K1515" t="str">
            <v>Coliseo 1</v>
          </cell>
        </row>
        <row r="1516">
          <cell r="K1516" t="str">
            <v>Coliseo 1</v>
          </cell>
        </row>
        <row r="1517">
          <cell r="K1517" t="str">
            <v>Coliseo 1</v>
          </cell>
        </row>
        <row r="1518">
          <cell r="K1518" t="str">
            <v>Coliseo 1</v>
          </cell>
        </row>
        <row r="1519">
          <cell r="K1519" t="str">
            <v>Coliseo 1</v>
          </cell>
        </row>
        <row r="1520">
          <cell r="K1520" t="str">
            <v>Coliseo 1</v>
          </cell>
        </row>
        <row r="1521">
          <cell r="K1521" t="str">
            <v>Coliseo 1</v>
          </cell>
        </row>
        <row r="1522">
          <cell r="K1522" t="str">
            <v>Coliseo 1</v>
          </cell>
        </row>
        <row r="1523">
          <cell r="K1523" t="str">
            <v>Coliseo 1</v>
          </cell>
        </row>
        <row r="1524">
          <cell r="K1524" t="str">
            <v>Coliseo 1</v>
          </cell>
        </row>
        <row r="1525">
          <cell r="K1525" t="str">
            <v>Coliseo 1</v>
          </cell>
        </row>
        <row r="1526">
          <cell r="K1526" t="str">
            <v>Coliseo 1</v>
          </cell>
        </row>
        <row r="1527">
          <cell r="K1527" t="str">
            <v>Coliseo 1</v>
          </cell>
        </row>
        <row r="1528">
          <cell r="K1528" t="str">
            <v>Coliseo 1</v>
          </cell>
        </row>
        <row r="1529">
          <cell r="K1529" t="str">
            <v>Coliseo 1</v>
          </cell>
        </row>
        <row r="1530">
          <cell r="K1530" t="str">
            <v>Coliseo 1</v>
          </cell>
        </row>
        <row r="1531">
          <cell r="K1531" t="str">
            <v>Coliseo 1</v>
          </cell>
        </row>
        <row r="1532">
          <cell r="K1532" t="str">
            <v>Coliseo 1</v>
          </cell>
        </row>
        <row r="1533">
          <cell r="K1533" t="str">
            <v>Coliseo 1</v>
          </cell>
        </row>
        <row r="1534">
          <cell r="K1534" t="str">
            <v>Coliseo 1</v>
          </cell>
        </row>
        <row r="1535">
          <cell r="K1535" t="str">
            <v>Coliseo 1</v>
          </cell>
        </row>
        <row r="1536">
          <cell r="K1536" t="str">
            <v>Coliseo 1</v>
          </cell>
        </row>
        <row r="1537">
          <cell r="K1537" t="str">
            <v>Coliseo 1</v>
          </cell>
        </row>
        <row r="1538">
          <cell r="K1538" t="str">
            <v>Coliseo 1</v>
          </cell>
        </row>
        <row r="1539">
          <cell r="K1539" t="str">
            <v>Coliseo 1</v>
          </cell>
        </row>
        <row r="1540">
          <cell r="K1540" t="str">
            <v>Coliseo 1</v>
          </cell>
        </row>
        <row r="1541">
          <cell r="K1541" t="str">
            <v>Coliseo 1</v>
          </cell>
        </row>
        <row r="1542">
          <cell r="K1542" t="str">
            <v>Coliseo 1</v>
          </cell>
        </row>
        <row r="1543">
          <cell r="K1543" t="str">
            <v>Coliseo 1</v>
          </cell>
        </row>
        <row r="1544">
          <cell r="K1544" t="str">
            <v>Coliseo 1</v>
          </cell>
        </row>
        <row r="1545">
          <cell r="K1545" t="str">
            <v>Coliseo 1</v>
          </cell>
        </row>
        <row r="1546">
          <cell r="K1546" t="str">
            <v>Coliseo 1</v>
          </cell>
        </row>
        <row r="1547">
          <cell r="K1547" t="str">
            <v>Coliseo 1</v>
          </cell>
        </row>
        <row r="1548">
          <cell r="K1548" t="str">
            <v>Coliseo 1</v>
          </cell>
        </row>
        <row r="1549">
          <cell r="K1549" t="str">
            <v>Coliseo 1</v>
          </cell>
        </row>
        <row r="1550">
          <cell r="K1550" t="str">
            <v>Coliseo 1</v>
          </cell>
        </row>
        <row r="1551">
          <cell r="K1551" t="str">
            <v>Coliseo 1</v>
          </cell>
        </row>
        <row r="1552">
          <cell r="K1552" t="str">
            <v>Coliseo 1</v>
          </cell>
        </row>
        <row r="1553">
          <cell r="K1553" t="str">
            <v>Coliseo 1</v>
          </cell>
        </row>
        <row r="1554">
          <cell r="K1554" t="str">
            <v>Coliseo 1</v>
          </cell>
        </row>
        <row r="1555">
          <cell r="K1555" t="str">
            <v>Coliseo 1</v>
          </cell>
        </row>
        <row r="1556">
          <cell r="K1556" t="str">
            <v>Coliseo 1</v>
          </cell>
        </row>
        <row r="1557">
          <cell r="K1557" t="str">
            <v>Coliseo 1</v>
          </cell>
        </row>
        <row r="1558">
          <cell r="K1558" t="str">
            <v>Coliseo 1</v>
          </cell>
        </row>
        <row r="1559">
          <cell r="K1559" t="str">
            <v>Coliseo 1</v>
          </cell>
        </row>
        <row r="1560">
          <cell r="K1560" t="str">
            <v>Coliseo 1</v>
          </cell>
        </row>
        <row r="1561">
          <cell r="K1561" t="str">
            <v>Coliseo 1</v>
          </cell>
        </row>
        <row r="1562">
          <cell r="K1562" t="str">
            <v>Coliseo 1</v>
          </cell>
        </row>
        <row r="1563">
          <cell r="K1563" t="str">
            <v>Coliseo 1</v>
          </cell>
        </row>
        <row r="1564">
          <cell r="K1564" t="str">
            <v>Coliseo 1</v>
          </cell>
        </row>
        <row r="1565">
          <cell r="K1565" t="str">
            <v>Coliseo 1</v>
          </cell>
        </row>
        <row r="1566">
          <cell r="K1566" t="str">
            <v>Coliseo 1</v>
          </cell>
        </row>
        <row r="1567">
          <cell r="K1567" t="str">
            <v>Coliseo 1</v>
          </cell>
        </row>
        <row r="1568">
          <cell r="K1568" t="str">
            <v>Coliseo 1</v>
          </cell>
        </row>
        <row r="1569">
          <cell r="K1569" t="str">
            <v>Coliseo 1</v>
          </cell>
        </row>
        <row r="1570">
          <cell r="K1570" t="str">
            <v>Coliseo 1</v>
          </cell>
        </row>
        <row r="1571">
          <cell r="K1571" t="str">
            <v>Coliseo 1</v>
          </cell>
        </row>
        <row r="1572">
          <cell r="K1572" t="str">
            <v>Coliseo 1</v>
          </cell>
        </row>
        <row r="1573">
          <cell r="K1573" t="str">
            <v>Coliseo 1</v>
          </cell>
        </row>
        <row r="1574">
          <cell r="K1574" t="str">
            <v>Coliseo 1</v>
          </cell>
        </row>
        <row r="1575">
          <cell r="K1575" t="str">
            <v>Coliseo 1</v>
          </cell>
        </row>
        <row r="1576">
          <cell r="K1576" t="str">
            <v>Coliseo 1</v>
          </cell>
        </row>
        <row r="1577">
          <cell r="K1577" t="str">
            <v>Coliseo 1</v>
          </cell>
        </row>
        <row r="1578">
          <cell r="K1578" t="str">
            <v>Coliseo 1</v>
          </cell>
        </row>
        <row r="1579">
          <cell r="K1579" t="str">
            <v>Coliseo 1</v>
          </cell>
        </row>
        <row r="1580">
          <cell r="K1580" t="str">
            <v>Coliseo 1</v>
          </cell>
        </row>
        <row r="1581">
          <cell r="K1581" t="str">
            <v>Coliseo 1</v>
          </cell>
        </row>
        <row r="1582">
          <cell r="K1582" t="str">
            <v>Coliseo 1</v>
          </cell>
        </row>
        <row r="1583">
          <cell r="K1583" t="str">
            <v>Coliseo 1</v>
          </cell>
        </row>
        <row r="1584">
          <cell r="K1584" t="str">
            <v>Coliseo 1</v>
          </cell>
        </row>
        <row r="1585">
          <cell r="K1585" t="str">
            <v>Coliseo 1</v>
          </cell>
        </row>
        <row r="1586">
          <cell r="K1586" t="str">
            <v>Coliseo 1</v>
          </cell>
        </row>
        <row r="1587">
          <cell r="K1587" t="str">
            <v>Coliseo 1</v>
          </cell>
        </row>
        <row r="1588">
          <cell r="K1588" t="str">
            <v>Coliseo 1</v>
          </cell>
        </row>
        <row r="1589">
          <cell r="K1589" t="str">
            <v>Coliseo 1</v>
          </cell>
        </row>
        <row r="1590">
          <cell r="K1590" t="str">
            <v>Coliseo 1</v>
          </cell>
        </row>
        <row r="1591">
          <cell r="K1591" t="str">
            <v>Coliseo 1</v>
          </cell>
        </row>
        <row r="1592">
          <cell r="K1592" t="str">
            <v>Coliseo 1</v>
          </cell>
        </row>
        <row r="1593">
          <cell r="K1593" t="str">
            <v>Coliseo 1</v>
          </cell>
        </row>
        <row r="1594">
          <cell r="K1594" t="str">
            <v>Coliseo 1</v>
          </cell>
        </row>
        <row r="1595">
          <cell r="K1595" t="str">
            <v>Coliseo 1</v>
          </cell>
        </row>
        <row r="1596">
          <cell r="K1596" t="str">
            <v>Coliseo 1</v>
          </cell>
        </row>
        <row r="1597">
          <cell r="K1597" t="str">
            <v>Coliseo 1</v>
          </cell>
        </row>
        <row r="1598">
          <cell r="K1598" t="str">
            <v>Coliseo 1</v>
          </cell>
        </row>
        <row r="1599">
          <cell r="K1599" t="str">
            <v>Coliseo 1</v>
          </cell>
        </row>
        <row r="1600">
          <cell r="K1600" t="str">
            <v>Coliseo 1</v>
          </cell>
        </row>
        <row r="1601">
          <cell r="K1601" t="str">
            <v>Coliseo 1</v>
          </cell>
        </row>
        <row r="1602">
          <cell r="K1602" t="str">
            <v>Coliseo 1</v>
          </cell>
        </row>
        <row r="1603">
          <cell r="K1603" t="str">
            <v>Coliseo 1</v>
          </cell>
        </row>
        <row r="1604">
          <cell r="K1604" t="str">
            <v>Coliseo 1</v>
          </cell>
        </row>
        <row r="1605">
          <cell r="K1605" t="str">
            <v>Coliseo 1</v>
          </cell>
        </row>
        <row r="1606">
          <cell r="K1606" t="str">
            <v>Coliseo 1</v>
          </cell>
        </row>
        <row r="1607">
          <cell r="K1607" t="str">
            <v>Coliseo 1</v>
          </cell>
        </row>
        <row r="1608">
          <cell r="K1608" t="str">
            <v>Coliseo 1</v>
          </cell>
        </row>
        <row r="1609">
          <cell r="K1609" t="str">
            <v>Coliseo 1</v>
          </cell>
        </row>
        <row r="1610">
          <cell r="K1610" t="str">
            <v>Coliseo 1</v>
          </cell>
        </row>
        <row r="1611">
          <cell r="K1611" t="str">
            <v>Coliseo 1</v>
          </cell>
        </row>
        <row r="1612">
          <cell r="K1612" t="str">
            <v>Coliseo 1</v>
          </cell>
        </row>
        <row r="1613">
          <cell r="K1613" t="str">
            <v>Coliseo 1</v>
          </cell>
        </row>
        <row r="1614">
          <cell r="K1614" t="str">
            <v>Coliseo 1</v>
          </cell>
        </row>
        <row r="1615">
          <cell r="K1615" t="str">
            <v>Coliseo 1</v>
          </cell>
        </row>
        <row r="1616">
          <cell r="K1616" t="str">
            <v>Coliseo 1</v>
          </cell>
        </row>
        <row r="1617">
          <cell r="K1617" t="str">
            <v>Coliseo 1</v>
          </cell>
        </row>
        <row r="1618">
          <cell r="K1618" t="str">
            <v>Coliseo 1</v>
          </cell>
        </row>
        <row r="1619">
          <cell r="K1619" t="str">
            <v>Coliseo 1</v>
          </cell>
        </row>
        <row r="1620">
          <cell r="K1620" t="str">
            <v>Coliseo 1</v>
          </cell>
        </row>
        <row r="1621">
          <cell r="K1621" t="str">
            <v>Coliseo 1</v>
          </cell>
        </row>
        <row r="1622">
          <cell r="K1622" t="str">
            <v>Coliseo 1</v>
          </cell>
        </row>
        <row r="1623">
          <cell r="K1623" t="str">
            <v>Coliseo 1</v>
          </cell>
        </row>
        <row r="1624">
          <cell r="K1624" t="str">
            <v>Coliseo 1</v>
          </cell>
        </row>
        <row r="1625">
          <cell r="K1625" t="str">
            <v>Coliseo 1</v>
          </cell>
        </row>
        <row r="1626">
          <cell r="K1626" t="str">
            <v>Coliseo 1</v>
          </cell>
        </row>
        <row r="1627">
          <cell r="K1627" t="str">
            <v>Coliseo 1</v>
          </cell>
        </row>
        <row r="1628">
          <cell r="K1628" t="str">
            <v>Coliseo 1</v>
          </cell>
        </row>
        <row r="1629">
          <cell r="K1629" t="str">
            <v>Coliseo 1</v>
          </cell>
        </row>
        <row r="1630">
          <cell r="K1630" t="str">
            <v>Coliseo 1</v>
          </cell>
        </row>
        <row r="1631">
          <cell r="K1631" t="str">
            <v>Coliseo 1</v>
          </cell>
        </row>
        <row r="1632">
          <cell r="K1632" t="str">
            <v>Coliseo 1</v>
          </cell>
        </row>
        <row r="1633">
          <cell r="K1633" t="str">
            <v>Coliseo 1</v>
          </cell>
        </row>
        <row r="1634">
          <cell r="K1634" t="str">
            <v>Coliseo 1</v>
          </cell>
        </row>
        <row r="1635">
          <cell r="K1635" t="str">
            <v>Coliseo 1</v>
          </cell>
        </row>
        <row r="1636">
          <cell r="K1636" t="str">
            <v>Coliseo 1</v>
          </cell>
        </row>
        <row r="1637">
          <cell r="K1637" t="str">
            <v>Coliseo 1</v>
          </cell>
        </row>
        <row r="1638">
          <cell r="K1638" t="str">
            <v>Coliseo 1</v>
          </cell>
        </row>
        <row r="1639">
          <cell r="K1639" t="str">
            <v>Coliseo 1</v>
          </cell>
        </row>
        <row r="1640">
          <cell r="K1640" t="str">
            <v>Coliseo 1</v>
          </cell>
        </row>
        <row r="1641">
          <cell r="K1641" t="str">
            <v>Coliseo 1</v>
          </cell>
        </row>
        <row r="1642">
          <cell r="K1642" t="str">
            <v>Coliseo 1</v>
          </cell>
        </row>
        <row r="1643">
          <cell r="K1643" t="str">
            <v>Coliseo 1</v>
          </cell>
        </row>
        <row r="1644">
          <cell r="K1644" t="str">
            <v>Coliseo 1</v>
          </cell>
        </row>
        <row r="1645">
          <cell r="K1645" t="str">
            <v>Coliseo 1</v>
          </cell>
        </row>
        <row r="1646">
          <cell r="K1646" t="str">
            <v>Coliseo 1</v>
          </cell>
        </row>
        <row r="1647">
          <cell r="K1647" t="str">
            <v>Coliseo 1</v>
          </cell>
        </row>
        <row r="1648">
          <cell r="K1648" t="str">
            <v>Coliseo 1</v>
          </cell>
        </row>
        <row r="1649">
          <cell r="K1649" t="str">
            <v>Coliseo 1</v>
          </cell>
        </row>
        <row r="1650">
          <cell r="K1650" t="str">
            <v>Coliseo 1</v>
          </cell>
        </row>
        <row r="1651">
          <cell r="K1651" t="str">
            <v>Coliseo 1</v>
          </cell>
        </row>
        <row r="1652">
          <cell r="K1652" t="str">
            <v>Coliseo 1</v>
          </cell>
        </row>
        <row r="1653">
          <cell r="K1653" t="str">
            <v>Coliseo 1</v>
          </cell>
        </row>
        <row r="1654">
          <cell r="K1654" t="str">
            <v>Coliseo 1</v>
          </cell>
        </row>
        <row r="1655">
          <cell r="K1655" t="str">
            <v>Coliseo 1</v>
          </cell>
        </row>
        <row r="1656">
          <cell r="K1656" t="str">
            <v>Coliseo 1</v>
          </cell>
        </row>
        <row r="1657">
          <cell r="K1657" t="str">
            <v>Coliseo 1</v>
          </cell>
        </row>
        <row r="1658">
          <cell r="K1658" t="str">
            <v>Coliseo 1</v>
          </cell>
        </row>
        <row r="1659">
          <cell r="K1659" t="str">
            <v>Coliseo 1</v>
          </cell>
        </row>
        <row r="1660">
          <cell r="K1660" t="str">
            <v>Coliseo 1</v>
          </cell>
        </row>
        <row r="1661">
          <cell r="K1661" t="str">
            <v>Coliseo 1</v>
          </cell>
        </row>
        <row r="1662">
          <cell r="K1662" t="str">
            <v>Coliseo 1</v>
          </cell>
        </row>
        <row r="1663">
          <cell r="K1663" t="str">
            <v>Coliseo 1</v>
          </cell>
        </row>
        <row r="1664">
          <cell r="K1664" t="str">
            <v>Coliseo 1</v>
          </cell>
        </row>
        <row r="1665">
          <cell r="K1665" t="str">
            <v>Coliseo 1</v>
          </cell>
        </row>
        <row r="1666">
          <cell r="K1666" t="str">
            <v>Coliseo 1</v>
          </cell>
        </row>
        <row r="1667">
          <cell r="K1667" t="str">
            <v>Coliseo 1</v>
          </cell>
        </row>
        <row r="1668">
          <cell r="K1668" t="str">
            <v>Coliseo 1</v>
          </cell>
        </row>
        <row r="1669">
          <cell r="K1669" t="str">
            <v>Coliseo 1</v>
          </cell>
        </row>
        <row r="1670">
          <cell r="K1670" t="str">
            <v>Coliseo 1</v>
          </cell>
        </row>
        <row r="1671">
          <cell r="K1671" t="str">
            <v>Coliseo 1</v>
          </cell>
        </row>
        <row r="1672">
          <cell r="K1672" t="str">
            <v>Coliseo 1</v>
          </cell>
        </row>
        <row r="1673">
          <cell r="K1673" t="str">
            <v>Coliseo 1</v>
          </cell>
        </row>
        <row r="1674">
          <cell r="K1674" t="str">
            <v>Coliseo 1</v>
          </cell>
        </row>
        <row r="1675">
          <cell r="K1675" t="str">
            <v>Coliseo 1</v>
          </cell>
        </row>
        <row r="1676">
          <cell r="K1676" t="str">
            <v>Coliseo 1</v>
          </cell>
        </row>
        <row r="1677">
          <cell r="K1677" t="str">
            <v>Coliseo 1</v>
          </cell>
        </row>
        <row r="1678">
          <cell r="K1678" t="str">
            <v>Coliseo 1</v>
          </cell>
        </row>
        <row r="1679">
          <cell r="K1679" t="str">
            <v>Coliseo 1</v>
          </cell>
        </row>
        <row r="1680">
          <cell r="K1680" t="str">
            <v>Coliseo 1</v>
          </cell>
        </row>
        <row r="1681">
          <cell r="K1681" t="str">
            <v>Coliseo 1</v>
          </cell>
        </row>
        <row r="1682">
          <cell r="K1682" t="str">
            <v>Coliseo 1</v>
          </cell>
        </row>
        <row r="1683">
          <cell r="K1683" t="str">
            <v>Coliseo 1</v>
          </cell>
        </row>
        <row r="1684">
          <cell r="K1684" t="str">
            <v>Coliseo 1</v>
          </cell>
        </row>
        <row r="1685">
          <cell r="K1685" t="str">
            <v>Coliseo 1</v>
          </cell>
        </row>
        <row r="1686">
          <cell r="K1686" t="str">
            <v>Coliseo 1</v>
          </cell>
        </row>
        <row r="1687">
          <cell r="K1687" t="str">
            <v>Coliseo 1</v>
          </cell>
        </row>
        <row r="1688">
          <cell r="K1688" t="str">
            <v>Coliseo 1</v>
          </cell>
        </row>
        <row r="1689">
          <cell r="K1689" t="str">
            <v>Coliseo 1</v>
          </cell>
        </row>
        <row r="1690">
          <cell r="K1690" t="str">
            <v>Coliseo 1</v>
          </cell>
        </row>
        <row r="1691">
          <cell r="K1691" t="str">
            <v>Coliseo 1</v>
          </cell>
        </row>
        <row r="1692">
          <cell r="K1692" t="str">
            <v>Coliseo 1</v>
          </cell>
        </row>
        <row r="1693">
          <cell r="K1693" t="str">
            <v>Coliseo 1</v>
          </cell>
        </row>
        <row r="1694">
          <cell r="K1694" t="str">
            <v>Coliseo 1</v>
          </cell>
        </row>
        <row r="1695">
          <cell r="K1695" t="str">
            <v>Coliseo 1</v>
          </cell>
        </row>
        <row r="1696">
          <cell r="K1696" t="str">
            <v>Coliseo 1</v>
          </cell>
        </row>
        <row r="1697">
          <cell r="K1697" t="str">
            <v>Coliseo 1</v>
          </cell>
        </row>
        <row r="1698">
          <cell r="K1698" t="str">
            <v>Coliseo 1</v>
          </cell>
        </row>
        <row r="1699">
          <cell r="K1699" t="str">
            <v>Coliseo 1</v>
          </cell>
        </row>
        <row r="1700">
          <cell r="K1700" t="str">
            <v>Coliseo 1</v>
          </cell>
        </row>
        <row r="1701">
          <cell r="K1701" t="str">
            <v>Coliseo 1</v>
          </cell>
        </row>
        <row r="1702">
          <cell r="K1702" t="str">
            <v>Coliseo 1</v>
          </cell>
        </row>
        <row r="1703">
          <cell r="K1703" t="str">
            <v>Coliseo 1</v>
          </cell>
        </row>
        <row r="1704">
          <cell r="K1704" t="str">
            <v>Coliseo 1</v>
          </cell>
        </row>
        <row r="1705">
          <cell r="K1705" t="str">
            <v>Coliseo 1</v>
          </cell>
        </row>
        <row r="1706">
          <cell r="K1706" t="str">
            <v>Coliseo 1</v>
          </cell>
        </row>
        <row r="1707">
          <cell r="K1707" t="str">
            <v>Coliseo 1</v>
          </cell>
        </row>
        <row r="1708">
          <cell r="K1708" t="str">
            <v>Coliseo 1</v>
          </cell>
        </row>
        <row r="1709">
          <cell r="K1709" t="str">
            <v>Coliseo 1</v>
          </cell>
        </row>
        <row r="1710">
          <cell r="K1710" t="str">
            <v>Coliseo 1</v>
          </cell>
        </row>
        <row r="1711">
          <cell r="K1711" t="str">
            <v>Coliseo 1</v>
          </cell>
        </row>
        <row r="1712">
          <cell r="K1712" t="str">
            <v>Coliseo 1</v>
          </cell>
        </row>
        <row r="1713">
          <cell r="K1713" t="str">
            <v>Coliseo 1</v>
          </cell>
        </row>
        <row r="1714">
          <cell r="K1714" t="str">
            <v>Coliseo 1</v>
          </cell>
        </row>
        <row r="1715">
          <cell r="K1715" t="str">
            <v>Coliseo 1</v>
          </cell>
        </row>
        <row r="1716">
          <cell r="K1716" t="str">
            <v>Coliseo 1</v>
          </cell>
        </row>
        <row r="1717">
          <cell r="K1717" t="str">
            <v>Coliseo 1</v>
          </cell>
        </row>
        <row r="1718">
          <cell r="K1718" t="str">
            <v>Coliseo 1</v>
          </cell>
        </row>
        <row r="1719">
          <cell r="K1719" t="str">
            <v>Coliseo 1</v>
          </cell>
        </row>
        <row r="1720">
          <cell r="K1720" t="str">
            <v>Coliseo 1</v>
          </cell>
        </row>
        <row r="1721">
          <cell r="K1721" t="str">
            <v>Coliseo 1</v>
          </cell>
        </row>
        <row r="1722">
          <cell r="K1722" t="str">
            <v>Coliseo 1</v>
          </cell>
        </row>
        <row r="1723">
          <cell r="K1723" t="str">
            <v>Coliseo 1</v>
          </cell>
        </row>
        <row r="1724">
          <cell r="K1724" t="str">
            <v>Coliseo 1</v>
          </cell>
        </row>
        <row r="1725">
          <cell r="K1725" t="str">
            <v>Coliseo 1</v>
          </cell>
        </row>
        <row r="1726">
          <cell r="K1726" t="str">
            <v>Coliseo 1</v>
          </cell>
        </row>
        <row r="1727">
          <cell r="K1727" t="str">
            <v>Coliseo 1</v>
          </cell>
        </row>
        <row r="1728">
          <cell r="K1728" t="str">
            <v>Coliseo 1</v>
          </cell>
        </row>
        <row r="1729">
          <cell r="K1729" t="str">
            <v>Coliseo 1</v>
          </cell>
        </row>
        <row r="1730">
          <cell r="K1730" t="str">
            <v>Coliseo 1</v>
          </cell>
        </row>
        <row r="1731">
          <cell r="K1731" t="str">
            <v>Coliseo 1</v>
          </cell>
        </row>
        <row r="1732">
          <cell r="K1732" t="str">
            <v>Coliseo 1</v>
          </cell>
        </row>
        <row r="1733">
          <cell r="K1733" t="str">
            <v>Coliseo 1</v>
          </cell>
        </row>
        <row r="1734">
          <cell r="K1734" t="str">
            <v>Coliseo 1</v>
          </cell>
        </row>
        <row r="1735">
          <cell r="K1735" t="str">
            <v>Coliseo 1</v>
          </cell>
        </row>
        <row r="1736">
          <cell r="K1736" t="str">
            <v>Coliseo 1</v>
          </cell>
        </row>
        <row r="1737">
          <cell r="K1737" t="str">
            <v>Coliseo 1</v>
          </cell>
        </row>
        <row r="1738">
          <cell r="K1738" t="str">
            <v>Coliseo 1</v>
          </cell>
        </row>
        <row r="1739">
          <cell r="K1739" t="str">
            <v>Coliseo 1</v>
          </cell>
        </row>
        <row r="1740">
          <cell r="K1740" t="str">
            <v>Coliseo 1</v>
          </cell>
        </row>
        <row r="1741">
          <cell r="K1741" t="str">
            <v>Coliseo 1</v>
          </cell>
        </row>
        <row r="1742">
          <cell r="K1742" t="str">
            <v>Coliseo 1</v>
          </cell>
        </row>
        <row r="1743">
          <cell r="K1743" t="str">
            <v>Coliseo 1</v>
          </cell>
        </row>
        <row r="1744">
          <cell r="K1744" t="str">
            <v>Coliseo 1</v>
          </cell>
        </row>
        <row r="1745">
          <cell r="K1745" t="str">
            <v>Coliseo 1</v>
          </cell>
        </row>
        <row r="1746">
          <cell r="K1746" t="str">
            <v>Coliseo 1</v>
          </cell>
        </row>
        <row r="1747">
          <cell r="K1747" t="str">
            <v>Coliseo 1</v>
          </cell>
        </row>
        <row r="1748">
          <cell r="K1748" t="str">
            <v>Coliseo 1</v>
          </cell>
        </row>
        <row r="1749">
          <cell r="K1749" t="str">
            <v>Coliseo 1</v>
          </cell>
        </row>
        <row r="1750">
          <cell r="K1750" t="str">
            <v>Coliseo 1</v>
          </cell>
        </row>
        <row r="1751">
          <cell r="K1751" t="str">
            <v>Coliseo 1</v>
          </cell>
        </row>
        <row r="1752">
          <cell r="K1752" t="str">
            <v>Coliseo 1</v>
          </cell>
        </row>
        <row r="1753">
          <cell r="K1753" t="str">
            <v>Coliseo 1</v>
          </cell>
        </row>
        <row r="1754">
          <cell r="K1754" t="str">
            <v>Coliseo 1</v>
          </cell>
        </row>
        <row r="1755">
          <cell r="K1755" t="str">
            <v>Coliseo 1</v>
          </cell>
        </row>
        <row r="1756">
          <cell r="K1756" t="str">
            <v>Coliseo 1</v>
          </cell>
        </row>
        <row r="1757">
          <cell r="K1757" t="str">
            <v>Coliseo 1</v>
          </cell>
        </row>
        <row r="1758">
          <cell r="K1758" t="str">
            <v>Coliseo 1</v>
          </cell>
        </row>
        <row r="1759">
          <cell r="K1759" t="str">
            <v>Coliseo 1</v>
          </cell>
        </row>
        <row r="1760">
          <cell r="K1760" t="str">
            <v>Coliseo 1</v>
          </cell>
        </row>
        <row r="1761">
          <cell r="K1761" t="str">
            <v>Coliseo 1</v>
          </cell>
        </row>
        <row r="1762">
          <cell r="K1762" t="str">
            <v>Coliseo 1</v>
          </cell>
        </row>
        <row r="1763">
          <cell r="K1763" t="str">
            <v>Coliseo 1</v>
          </cell>
        </row>
        <row r="1764">
          <cell r="K1764" t="str">
            <v>Coliseo 1</v>
          </cell>
        </row>
        <row r="1765">
          <cell r="K1765" t="str">
            <v>Coliseo 1</v>
          </cell>
        </row>
        <row r="1766">
          <cell r="K1766" t="str">
            <v>Coliseo 1</v>
          </cell>
        </row>
        <row r="1767">
          <cell r="K1767" t="str">
            <v>Coliseo 1</v>
          </cell>
        </row>
        <row r="1768">
          <cell r="K1768" t="str">
            <v>Coliseo 1</v>
          </cell>
        </row>
        <row r="1769">
          <cell r="K1769" t="str">
            <v>Coliseo 1</v>
          </cell>
        </row>
        <row r="1770">
          <cell r="K1770" t="str">
            <v>Coliseo 1</v>
          </cell>
        </row>
        <row r="1771">
          <cell r="K1771" t="str">
            <v>Coliseo 1</v>
          </cell>
        </row>
        <row r="1772">
          <cell r="K1772" t="str">
            <v>Coliseo 1</v>
          </cell>
        </row>
        <row r="1773">
          <cell r="K1773" t="str">
            <v>Coliseo 1</v>
          </cell>
        </row>
        <row r="1774">
          <cell r="K1774" t="str">
            <v>Coliseo 1</v>
          </cell>
        </row>
        <row r="1775">
          <cell r="K1775" t="str">
            <v>Coliseo 1</v>
          </cell>
        </row>
        <row r="1776">
          <cell r="K1776" t="str">
            <v>Coliseo 1</v>
          </cell>
        </row>
        <row r="1777">
          <cell r="K1777" t="str">
            <v>Coliseo 1</v>
          </cell>
        </row>
        <row r="1778">
          <cell r="K1778" t="str">
            <v>Coliseo 1</v>
          </cell>
        </row>
        <row r="1779">
          <cell r="K1779" t="str">
            <v>Coliseo 1</v>
          </cell>
        </row>
        <row r="1780">
          <cell r="K1780" t="str">
            <v>Coliseo 1</v>
          </cell>
        </row>
        <row r="1781">
          <cell r="K1781" t="str">
            <v>Coliseo 1</v>
          </cell>
        </row>
        <row r="1782">
          <cell r="K1782" t="str">
            <v>Coliseo 1</v>
          </cell>
        </row>
        <row r="1783">
          <cell r="K1783" t="str">
            <v>Coliseo 1</v>
          </cell>
        </row>
        <row r="1784">
          <cell r="K1784" t="str">
            <v>Coliseo 1</v>
          </cell>
        </row>
        <row r="1785">
          <cell r="K1785" t="str">
            <v>Coliseo 1</v>
          </cell>
        </row>
        <row r="1786">
          <cell r="K1786" t="str">
            <v>Coliseo 1</v>
          </cell>
        </row>
        <row r="1787">
          <cell r="K1787" t="str">
            <v>Coliseo 1</v>
          </cell>
        </row>
        <row r="1788">
          <cell r="K1788" t="str">
            <v>Coliseo 1</v>
          </cell>
        </row>
        <row r="1789">
          <cell r="K1789" t="str">
            <v>Coliseo 1</v>
          </cell>
        </row>
        <row r="1790">
          <cell r="K1790" t="str">
            <v>Coliseo 1</v>
          </cell>
        </row>
        <row r="1791">
          <cell r="K1791" t="str">
            <v>Coliseo 1</v>
          </cell>
        </row>
        <row r="1792">
          <cell r="K1792" t="str">
            <v>Coliseo 1</v>
          </cell>
        </row>
        <row r="1793">
          <cell r="K1793" t="str">
            <v>Coliseo 1</v>
          </cell>
        </row>
        <row r="1794">
          <cell r="K1794" t="str">
            <v>Coliseo 1</v>
          </cell>
        </row>
        <row r="1795">
          <cell r="K1795" t="str">
            <v>Coliseo 1</v>
          </cell>
        </row>
        <row r="1796">
          <cell r="K1796" t="str">
            <v>Coliseo 1</v>
          </cell>
        </row>
        <row r="1797">
          <cell r="K1797" t="str">
            <v>Coliseo 1</v>
          </cell>
        </row>
        <row r="1798">
          <cell r="K1798" t="str">
            <v>Coliseo 1</v>
          </cell>
        </row>
        <row r="1799">
          <cell r="K1799" t="str">
            <v>Coliseo 1</v>
          </cell>
        </row>
        <row r="1800">
          <cell r="K1800" t="str">
            <v>Coliseo 1</v>
          </cell>
        </row>
        <row r="1801">
          <cell r="K1801" t="str">
            <v>Coliseo 1</v>
          </cell>
        </row>
        <row r="1802">
          <cell r="K1802" t="str">
            <v>Coliseo 1</v>
          </cell>
        </row>
        <row r="1803">
          <cell r="K1803" t="str">
            <v>Coliseo 1</v>
          </cell>
        </row>
        <row r="1804">
          <cell r="K1804" t="str">
            <v>Coliseo 1</v>
          </cell>
        </row>
        <row r="1805">
          <cell r="K1805" t="str">
            <v>Coliseo 1</v>
          </cell>
        </row>
        <row r="1806">
          <cell r="K1806" t="str">
            <v>Coliseo 1</v>
          </cell>
        </row>
        <row r="1807">
          <cell r="K1807" t="str">
            <v>Coliseo 1</v>
          </cell>
        </row>
        <row r="1808">
          <cell r="K1808" t="str">
            <v>Coliseo 1</v>
          </cell>
        </row>
        <row r="1809">
          <cell r="K1809" t="str">
            <v>Coliseo 1</v>
          </cell>
        </row>
        <row r="1810">
          <cell r="K1810" t="str">
            <v>Coliseo 1</v>
          </cell>
        </row>
        <row r="1811">
          <cell r="K1811" t="str">
            <v>Coliseo 1</v>
          </cell>
        </row>
        <row r="1812">
          <cell r="K1812" t="str">
            <v>Coliseo 1</v>
          </cell>
        </row>
        <row r="1813">
          <cell r="K1813" t="str">
            <v>Coliseo 1</v>
          </cell>
        </row>
        <row r="1814">
          <cell r="K1814" t="str">
            <v>Coliseo 1</v>
          </cell>
        </row>
        <row r="1815">
          <cell r="K1815" t="str">
            <v>Coliseo 1</v>
          </cell>
        </row>
        <row r="1816">
          <cell r="K1816" t="str">
            <v>Coliseo 1</v>
          </cell>
        </row>
        <row r="1817">
          <cell r="K1817" t="str">
            <v>Coliseo 1</v>
          </cell>
        </row>
        <row r="1818">
          <cell r="K1818" t="str">
            <v>Coliseo 1</v>
          </cell>
        </row>
        <row r="1819">
          <cell r="K1819" t="str">
            <v>Coliseo 1</v>
          </cell>
        </row>
        <row r="1820">
          <cell r="K1820" t="str">
            <v>Coliseo 1</v>
          </cell>
        </row>
        <row r="1821">
          <cell r="K1821" t="str">
            <v>Coliseo 1</v>
          </cell>
        </row>
        <row r="1822">
          <cell r="K1822" t="str">
            <v>Coliseo 1</v>
          </cell>
        </row>
        <row r="1823">
          <cell r="K1823" t="str">
            <v>Coliseo 1</v>
          </cell>
        </row>
        <row r="1824">
          <cell r="K1824" t="str">
            <v>Coliseo 1</v>
          </cell>
        </row>
        <row r="1825">
          <cell r="K1825" t="str">
            <v>Coliseo 1</v>
          </cell>
        </row>
        <row r="1826">
          <cell r="K1826" t="str">
            <v>Coliseo 1</v>
          </cell>
        </row>
        <row r="1827">
          <cell r="K1827" t="str">
            <v>Coliseo 1</v>
          </cell>
        </row>
        <row r="1828">
          <cell r="K1828" t="str">
            <v>Coliseo 1</v>
          </cell>
        </row>
        <row r="1829">
          <cell r="K1829" t="str">
            <v>Coliseo 1</v>
          </cell>
        </row>
        <row r="1830">
          <cell r="K1830" t="str">
            <v>Coliseo 1</v>
          </cell>
        </row>
        <row r="1831">
          <cell r="K1831" t="str">
            <v>Coliseo 1</v>
          </cell>
        </row>
        <row r="1832">
          <cell r="K1832" t="str">
            <v>Coliseo 1</v>
          </cell>
        </row>
        <row r="1833">
          <cell r="K1833" t="str">
            <v>Coliseo 1</v>
          </cell>
        </row>
        <row r="1834">
          <cell r="K1834" t="str">
            <v>Coliseo 1</v>
          </cell>
        </row>
        <row r="1835">
          <cell r="K1835" t="str">
            <v>Coliseo 1</v>
          </cell>
        </row>
        <row r="1836">
          <cell r="K1836" t="str">
            <v>Coliseo 1</v>
          </cell>
        </row>
        <row r="1837">
          <cell r="K1837" t="str">
            <v>Coliseo 1</v>
          </cell>
        </row>
        <row r="1838">
          <cell r="K1838" t="str">
            <v>Coliseo 1</v>
          </cell>
        </row>
        <row r="1839">
          <cell r="K1839" t="str">
            <v>Coliseo 1</v>
          </cell>
        </row>
        <row r="1840">
          <cell r="K1840" t="str">
            <v>Coliseo 1</v>
          </cell>
        </row>
        <row r="1841">
          <cell r="K1841" t="str">
            <v>Coliseo 1</v>
          </cell>
        </row>
        <row r="1842">
          <cell r="K1842" t="str">
            <v>Coliseo 1</v>
          </cell>
        </row>
        <row r="1843">
          <cell r="K1843" t="str">
            <v>Coliseo 1</v>
          </cell>
        </row>
        <row r="1844">
          <cell r="K1844" t="str">
            <v>Coliseo 1</v>
          </cell>
        </row>
        <row r="1845">
          <cell r="K1845" t="str">
            <v>Coliseo 1</v>
          </cell>
        </row>
        <row r="1846">
          <cell r="K1846" t="str">
            <v>Coliseo 1</v>
          </cell>
        </row>
        <row r="1847">
          <cell r="K1847" t="str">
            <v>Coliseo 1</v>
          </cell>
        </row>
        <row r="1848">
          <cell r="K1848" t="str">
            <v>Coliseo 1</v>
          </cell>
        </row>
        <row r="1849">
          <cell r="K1849" t="str">
            <v>Coliseo 1</v>
          </cell>
        </row>
        <row r="1850">
          <cell r="K1850" t="str">
            <v>Coliseo 1</v>
          </cell>
        </row>
        <row r="1851">
          <cell r="K1851" t="str">
            <v>Coliseo 1</v>
          </cell>
        </row>
        <row r="1852">
          <cell r="K1852" t="str">
            <v>Coliseo 1</v>
          </cell>
        </row>
        <row r="1853">
          <cell r="K1853" t="str">
            <v>Coliseo 1</v>
          </cell>
        </row>
        <row r="1854">
          <cell r="K1854" t="str">
            <v>Coliseo 1</v>
          </cell>
        </row>
        <row r="1855">
          <cell r="K1855" t="str">
            <v>Coliseo 1</v>
          </cell>
        </row>
        <row r="1856">
          <cell r="K1856" t="str">
            <v>Coliseo 1</v>
          </cell>
        </row>
        <row r="1857">
          <cell r="K1857" t="str">
            <v>Coliseo 1</v>
          </cell>
        </row>
        <row r="1858">
          <cell r="K1858" t="str">
            <v>Coliseo 1</v>
          </cell>
        </row>
        <row r="1859">
          <cell r="K1859" t="str">
            <v>Coliseo 1</v>
          </cell>
        </row>
        <row r="1860">
          <cell r="K1860" t="str">
            <v>Coliseo 1</v>
          </cell>
        </row>
        <row r="1861">
          <cell r="K1861" t="str">
            <v>Coliseo 1</v>
          </cell>
        </row>
        <row r="1862">
          <cell r="K1862" t="str">
            <v>Coliseo 1</v>
          </cell>
        </row>
        <row r="1863">
          <cell r="K1863" t="str">
            <v>Coliseo 1</v>
          </cell>
        </row>
        <row r="1864">
          <cell r="K1864" t="str">
            <v>Coliseo 1</v>
          </cell>
        </row>
        <row r="1865">
          <cell r="K1865" t="str">
            <v>Coliseo 1</v>
          </cell>
        </row>
        <row r="1866">
          <cell r="K1866" t="str">
            <v>Coliseo 1</v>
          </cell>
        </row>
        <row r="1867">
          <cell r="K1867" t="str">
            <v>Coliseo 1</v>
          </cell>
        </row>
        <row r="1868">
          <cell r="K1868" t="str">
            <v>Coliseo 1</v>
          </cell>
        </row>
        <row r="1869">
          <cell r="K1869" t="str">
            <v>Coliseo 1</v>
          </cell>
        </row>
        <row r="1870">
          <cell r="K1870" t="str">
            <v>Coliseo 1</v>
          </cell>
        </row>
        <row r="1871">
          <cell r="K1871" t="str">
            <v>Coliseo 1</v>
          </cell>
        </row>
        <row r="1872">
          <cell r="K1872" t="str">
            <v>Coliseo 1</v>
          </cell>
        </row>
        <row r="1873">
          <cell r="K1873" t="str">
            <v>Coliseo 1</v>
          </cell>
        </row>
        <row r="1874">
          <cell r="K1874" t="str">
            <v>Coliseo 1</v>
          </cell>
        </row>
        <row r="1875">
          <cell r="K1875" t="str">
            <v>Coliseo 1</v>
          </cell>
        </row>
        <row r="1876">
          <cell r="K1876" t="str">
            <v>Coliseo 1</v>
          </cell>
        </row>
        <row r="1877">
          <cell r="K1877" t="str">
            <v>Coliseo 1</v>
          </cell>
        </row>
        <row r="1878">
          <cell r="K1878" t="str">
            <v>Coliseo 1</v>
          </cell>
        </row>
        <row r="1879">
          <cell r="K1879" t="str">
            <v>Coliseo 1</v>
          </cell>
        </row>
        <row r="1880">
          <cell r="K1880" t="str">
            <v>Coliseo 1</v>
          </cell>
        </row>
        <row r="1881">
          <cell r="K1881" t="str">
            <v>Coliseo 1</v>
          </cell>
        </row>
        <row r="1882">
          <cell r="K1882" t="str">
            <v>Coliseo 1</v>
          </cell>
        </row>
        <row r="1883">
          <cell r="K1883" t="str">
            <v>Coliseo 1</v>
          </cell>
        </row>
        <row r="1884">
          <cell r="K1884" t="str">
            <v>Coliseo 1</v>
          </cell>
        </row>
        <row r="1885">
          <cell r="K1885" t="str">
            <v>Coliseo 1</v>
          </cell>
        </row>
        <row r="1886">
          <cell r="K1886" t="str">
            <v>Coliseo 1</v>
          </cell>
        </row>
        <row r="1887">
          <cell r="K1887" t="str">
            <v>Coliseo 1</v>
          </cell>
        </row>
        <row r="1888">
          <cell r="K1888" t="str">
            <v>Coliseo 1</v>
          </cell>
        </row>
        <row r="1889">
          <cell r="K1889" t="str">
            <v>Coliseo 1</v>
          </cell>
        </row>
        <row r="1890">
          <cell r="K1890" t="str">
            <v>Coliseo 1</v>
          </cell>
        </row>
        <row r="1891">
          <cell r="K1891" t="str">
            <v>Coliseo 1</v>
          </cell>
        </row>
        <row r="1892">
          <cell r="K1892" t="str">
            <v>Coliseo 1</v>
          </cell>
        </row>
        <row r="1893">
          <cell r="K1893" t="str">
            <v>Coliseo 1</v>
          </cell>
        </row>
        <row r="1894">
          <cell r="K1894" t="str">
            <v>Coliseo 1</v>
          </cell>
        </row>
        <row r="1895">
          <cell r="K1895" t="str">
            <v>Coliseo 1</v>
          </cell>
        </row>
        <row r="1896">
          <cell r="K1896" t="str">
            <v>Coliseo 1</v>
          </cell>
        </row>
        <row r="1897">
          <cell r="K1897" t="str">
            <v>Coliseo 1</v>
          </cell>
        </row>
        <row r="1898">
          <cell r="K1898" t="str">
            <v>Coliseo 1</v>
          </cell>
        </row>
        <row r="1899">
          <cell r="K1899" t="str">
            <v>Coliseo 1</v>
          </cell>
        </row>
        <row r="1900">
          <cell r="K1900" t="str">
            <v>Coliseo 1</v>
          </cell>
        </row>
        <row r="1901">
          <cell r="K1901" t="str">
            <v>Coliseo 1</v>
          </cell>
        </row>
        <row r="1902">
          <cell r="K1902" t="str">
            <v>Coliseo 1</v>
          </cell>
        </row>
        <row r="1903">
          <cell r="K1903" t="str">
            <v>Coliseo 1</v>
          </cell>
        </row>
        <row r="1904">
          <cell r="K1904" t="str">
            <v>Coliseo 1</v>
          </cell>
        </row>
        <row r="1905">
          <cell r="K1905" t="str">
            <v>Coliseo 1</v>
          </cell>
        </row>
        <row r="1906">
          <cell r="K1906" t="str">
            <v>Coliseo 1</v>
          </cell>
        </row>
        <row r="1907">
          <cell r="K1907" t="str">
            <v>Coliseo 1</v>
          </cell>
        </row>
        <row r="1908">
          <cell r="K1908" t="str">
            <v>Coliseo 1</v>
          </cell>
        </row>
        <row r="1909">
          <cell r="K1909" t="str">
            <v>Coliseo 1</v>
          </cell>
        </row>
        <row r="1910">
          <cell r="K1910" t="str">
            <v>Coliseo 1</v>
          </cell>
        </row>
        <row r="1911">
          <cell r="K1911" t="str">
            <v>Coliseo 1</v>
          </cell>
        </row>
        <row r="1912">
          <cell r="K1912" t="str">
            <v>Coliseo 1</v>
          </cell>
        </row>
        <row r="1913">
          <cell r="K1913" t="str">
            <v>Coliseo 1</v>
          </cell>
        </row>
        <row r="1914">
          <cell r="K1914" t="str">
            <v>Coliseo 1</v>
          </cell>
        </row>
        <row r="1915">
          <cell r="K1915" t="str">
            <v>Coliseo 1</v>
          </cell>
        </row>
        <row r="1916">
          <cell r="K1916" t="str">
            <v>Coliseo 1</v>
          </cell>
        </row>
        <row r="1917">
          <cell r="K1917" t="str">
            <v>Coliseo 1</v>
          </cell>
        </row>
        <row r="1918">
          <cell r="K1918" t="str">
            <v>Coliseo 1</v>
          </cell>
        </row>
        <row r="1919">
          <cell r="K1919" t="str">
            <v>Coliseo 1</v>
          </cell>
        </row>
        <row r="1920">
          <cell r="K1920" t="str">
            <v>Coliseo 1</v>
          </cell>
        </row>
        <row r="1921">
          <cell r="K1921" t="str">
            <v>Coliseo 1</v>
          </cell>
        </row>
        <row r="1922">
          <cell r="K1922" t="str">
            <v>Coliseo 1</v>
          </cell>
        </row>
        <row r="1923">
          <cell r="K1923" t="str">
            <v>Coliseo 1</v>
          </cell>
        </row>
        <row r="1924">
          <cell r="K1924" t="str">
            <v>Coliseo 1</v>
          </cell>
        </row>
        <row r="1925">
          <cell r="K1925" t="str">
            <v>Coliseo 1</v>
          </cell>
        </row>
        <row r="1926">
          <cell r="K1926" t="str">
            <v>Coliseo 1</v>
          </cell>
        </row>
        <row r="1927">
          <cell r="K1927" t="str">
            <v>Coliseo 1</v>
          </cell>
        </row>
        <row r="1928">
          <cell r="K1928" t="str">
            <v>Coliseo 1</v>
          </cell>
        </row>
        <row r="1929">
          <cell r="K1929" t="str">
            <v>Coliseo 1</v>
          </cell>
        </row>
        <row r="1930">
          <cell r="K1930" t="str">
            <v>Coliseo 1</v>
          </cell>
        </row>
        <row r="1931">
          <cell r="K1931" t="str">
            <v>Coliseo 1</v>
          </cell>
        </row>
        <row r="1932">
          <cell r="K1932" t="str">
            <v>Coliseo 1</v>
          </cell>
        </row>
        <row r="1933">
          <cell r="K1933" t="str">
            <v>Coliseo 1</v>
          </cell>
        </row>
        <row r="1934">
          <cell r="K1934" t="str">
            <v>Coliseo 1</v>
          </cell>
        </row>
        <row r="1935">
          <cell r="K1935" t="str">
            <v>Coliseo 1</v>
          </cell>
        </row>
        <row r="1936">
          <cell r="K1936" t="str">
            <v>Coliseo 1</v>
          </cell>
        </row>
        <row r="1937">
          <cell r="K1937" t="str">
            <v>Coliseo 1</v>
          </cell>
        </row>
        <row r="1938">
          <cell r="K1938" t="str">
            <v>Coliseo 1</v>
          </cell>
        </row>
        <row r="1939">
          <cell r="K1939" t="str">
            <v>Coliseo 1</v>
          </cell>
        </row>
        <row r="1940">
          <cell r="K1940" t="str">
            <v>Coliseo 1</v>
          </cell>
        </row>
        <row r="1941">
          <cell r="K1941" t="str">
            <v>Coliseo 1</v>
          </cell>
        </row>
        <row r="1942">
          <cell r="K1942" t="str">
            <v>Coliseo 1</v>
          </cell>
        </row>
        <row r="1943">
          <cell r="K1943" t="str">
            <v>Coliseo 1</v>
          </cell>
        </row>
        <row r="1944">
          <cell r="K1944" t="str">
            <v>Coliseo 1</v>
          </cell>
        </row>
        <row r="1945">
          <cell r="K1945" t="str">
            <v>Coliseo 1</v>
          </cell>
        </row>
        <row r="1946">
          <cell r="K1946" t="str">
            <v>Coliseo 1</v>
          </cell>
        </row>
        <row r="1947">
          <cell r="K1947" t="str">
            <v>Coliseo 1</v>
          </cell>
        </row>
        <row r="1948">
          <cell r="K1948" t="str">
            <v>Coliseo 1</v>
          </cell>
        </row>
        <row r="1949">
          <cell r="K1949" t="str">
            <v>Coliseo 1</v>
          </cell>
        </row>
        <row r="1950">
          <cell r="K1950" t="str">
            <v>Coliseo 1</v>
          </cell>
        </row>
        <row r="1951">
          <cell r="K1951" t="str">
            <v>Coliseo 1</v>
          </cell>
        </row>
        <row r="1952">
          <cell r="K1952" t="str">
            <v>Coliseo 1</v>
          </cell>
        </row>
        <row r="1953">
          <cell r="K1953" t="str">
            <v>Coliseo 1</v>
          </cell>
        </row>
        <row r="1954">
          <cell r="K1954" t="str">
            <v>Coliseo 1</v>
          </cell>
        </row>
        <row r="1955">
          <cell r="K1955" t="str">
            <v>Coliseo 1</v>
          </cell>
        </row>
        <row r="1956">
          <cell r="K1956" t="str">
            <v>Coliseo 1</v>
          </cell>
        </row>
        <row r="1957">
          <cell r="K1957" t="str">
            <v>Coliseo 1</v>
          </cell>
        </row>
        <row r="1958">
          <cell r="K1958" t="str">
            <v>Coliseo 1</v>
          </cell>
        </row>
        <row r="1959">
          <cell r="K1959" t="str">
            <v>Coliseo 1</v>
          </cell>
        </row>
        <row r="1960">
          <cell r="K1960" t="str">
            <v>Coliseo 1</v>
          </cell>
        </row>
        <row r="1961">
          <cell r="K1961" t="str">
            <v>Coliseo 1</v>
          </cell>
        </row>
        <row r="1962">
          <cell r="K1962" t="str">
            <v>Coliseo 1</v>
          </cell>
        </row>
        <row r="1963">
          <cell r="K1963" t="str">
            <v>Coliseo 1</v>
          </cell>
        </row>
        <row r="1964">
          <cell r="K1964" t="str">
            <v>Coliseo 1</v>
          </cell>
        </row>
        <row r="1965">
          <cell r="K1965" t="str">
            <v>Coliseo 1</v>
          </cell>
        </row>
        <row r="1966">
          <cell r="K1966" t="str">
            <v>Coliseo 1</v>
          </cell>
        </row>
        <row r="1967">
          <cell r="K1967" t="str">
            <v>Coliseo 1</v>
          </cell>
        </row>
        <row r="1968">
          <cell r="K1968" t="str">
            <v>Coliseo 1</v>
          </cell>
        </row>
        <row r="1969">
          <cell r="K1969" t="str">
            <v>Coliseo 1</v>
          </cell>
        </row>
        <row r="1970">
          <cell r="K1970" t="str">
            <v>Coliseo 1</v>
          </cell>
        </row>
        <row r="1971">
          <cell r="K1971" t="str">
            <v>Coliseo 1</v>
          </cell>
        </row>
        <row r="1972">
          <cell r="K1972" t="str">
            <v>Coliseo 1</v>
          </cell>
        </row>
        <row r="1973">
          <cell r="K1973" t="str">
            <v>Coliseo 1</v>
          </cell>
        </row>
        <row r="1974">
          <cell r="K1974" t="str">
            <v>Coliseo 1</v>
          </cell>
        </row>
        <row r="1975">
          <cell r="K1975" t="str">
            <v>Coliseo 1</v>
          </cell>
        </row>
        <row r="1976">
          <cell r="K1976" t="str">
            <v>Coliseo 1</v>
          </cell>
        </row>
        <row r="1977">
          <cell r="K1977" t="str">
            <v>Coliseo 1</v>
          </cell>
        </row>
        <row r="1978">
          <cell r="K1978" t="str">
            <v>Coliseo 1</v>
          </cell>
        </row>
        <row r="1979">
          <cell r="K1979" t="str">
            <v>Coliseo 1</v>
          </cell>
        </row>
        <row r="1980">
          <cell r="K1980" t="str">
            <v>Coliseo 1</v>
          </cell>
        </row>
        <row r="1981">
          <cell r="K1981" t="str">
            <v>Coliseo 1</v>
          </cell>
        </row>
        <row r="1982">
          <cell r="K1982" t="str">
            <v>Coliseo 1</v>
          </cell>
        </row>
        <row r="1983">
          <cell r="K1983" t="str">
            <v>Coliseo 1</v>
          </cell>
        </row>
        <row r="1984">
          <cell r="K1984" t="str">
            <v>Coliseo 1</v>
          </cell>
        </row>
        <row r="1985">
          <cell r="K1985" t="str">
            <v>Coliseo 1</v>
          </cell>
        </row>
        <row r="1986">
          <cell r="K1986" t="str">
            <v>Coliseo 1</v>
          </cell>
        </row>
        <row r="1987">
          <cell r="K1987" t="str">
            <v>Coliseo 1</v>
          </cell>
        </row>
        <row r="1988">
          <cell r="K1988" t="str">
            <v>Coliseo 1</v>
          </cell>
        </row>
        <row r="1989">
          <cell r="K1989" t="str">
            <v>Coliseo 1</v>
          </cell>
        </row>
        <row r="1990">
          <cell r="K1990" t="str">
            <v>Coliseo 1</v>
          </cell>
        </row>
        <row r="1991">
          <cell r="K1991" t="str">
            <v>Coliseo 1</v>
          </cell>
        </row>
        <row r="1992">
          <cell r="K1992" t="str">
            <v>Coliseo 1</v>
          </cell>
        </row>
        <row r="1993">
          <cell r="K1993" t="str">
            <v>Coliseo 1</v>
          </cell>
        </row>
        <row r="1994">
          <cell r="K1994" t="str">
            <v>Coliseo 1</v>
          </cell>
        </row>
        <row r="1995">
          <cell r="K1995" t="str">
            <v>Coliseo 1</v>
          </cell>
        </row>
        <row r="1996">
          <cell r="K1996" t="str">
            <v>Coliseo 1</v>
          </cell>
        </row>
        <row r="1997">
          <cell r="K1997" t="str">
            <v>Coliseo 1</v>
          </cell>
        </row>
        <row r="1998">
          <cell r="K1998" t="str">
            <v>Coliseo 1</v>
          </cell>
        </row>
        <row r="1999">
          <cell r="K1999" t="str">
            <v>Coliseo 1</v>
          </cell>
        </row>
        <row r="2000">
          <cell r="K2000" t="str">
            <v>Coliseo 1</v>
          </cell>
        </row>
        <row r="2001">
          <cell r="K2001" t="str">
            <v>Coliseo 1</v>
          </cell>
        </row>
        <row r="2002">
          <cell r="K2002" t="str">
            <v>Coliseo 1</v>
          </cell>
        </row>
        <row r="2003">
          <cell r="K2003" t="str">
            <v>Coliseo 1</v>
          </cell>
        </row>
        <row r="2004">
          <cell r="K2004" t="str">
            <v>Coliseo 1</v>
          </cell>
        </row>
        <row r="2005">
          <cell r="K2005" t="str">
            <v>Coliseo 1</v>
          </cell>
        </row>
        <row r="2006">
          <cell r="K2006" t="str">
            <v>Coliseo 1</v>
          </cell>
        </row>
        <row r="2007">
          <cell r="K2007" t="str">
            <v>Coliseo 1</v>
          </cell>
        </row>
        <row r="2008">
          <cell r="K2008" t="str">
            <v>Coliseo 1</v>
          </cell>
        </row>
        <row r="2009">
          <cell r="K2009" t="str">
            <v>Coliseo 1</v>
          </cell>
        </row>
        <row r="2010">
          <cell r="K2010" t="str">
            <v>Coliseo 1</v>
          </cell>
        </row>
        <row r="2011">
          <cell r="K2011" t="str">
            <v>Coliseo 1</v>
          </cell>
        </row>
        <row r="2012">
          <cell r="K2012" t="str">
            <v>Coliseo 1</v>
          </cell>
        </row>
        <row r="2013">
          <cell r="K2013" t="str">
            <v>Coliseo 1</v>
          </cell>
        </row>
        <row r="2014">
          <cell r="K2014" t="str">
            <v>Coliseo 1</v>
          </cell>
        </row>
        <row r="2015">
          <cell r="K2015" t="str">
            <v>Coliseo 1</v>
          </cell>
        </row>
        <row r="2016">
          <cell r="K2016" t="str">
            <v>Coliseo 1</v>
          </cell>
        </row>
        <row r="2017">
          <cell r="K2017" t="str">
            <v>Coliseo 1</v>
          </cell>
        </row>
        <row r="2018">
          <cell r="K2018" t="str">
            <v>Coliseo 1</v>
          </cell>
        </row>
        <row r="2019">
          <cell r="K2019" t="str">
            <v>Coliseo 1</v>
          </cell>
        </row>
        <row r="2020">
          <cell r="K2020" t="str">
            <v>Coliseo 1</v>
          </cell>
        </row>
        <row r="2021">
          <cell r="K2021" t="str">
            <v>Coliseo 1</v>
          </cell>
        </row>
        <row r="2022">
          <cell r="K2022" t="str">
            <v>Coliseo 1</v>
          </cell>
        </row>
        <row r="2023">
          <cell r="K2023" t="str">
            <v>Coliseo 1</v>
          </cell>
        </row>
        <row r="2024">
          <cell r="K2024" t="str">
            <v>Coliseo 1</v>
          </cell>
        </row>
        <row r="2025">
          <cell r="K2025" t="str">
            <v>Coliseo 1</v>
          </cell>
        </row>
        <row r="2026">
          <cell r="K2026" t="str">
            <v>Coliseo 1</v>
          </cell>
        </row>
        <row r="2027">
          <cell r="K2027" t="str">
            <v>Coliseo 1</v>
          </cell>
        </row>
        <row r="2028">
          <cell r="K2028" t="str">
            <v>Coliseo 1</v>
          </cell>
        </row>
        <row r="2029">
          <cell r="K2029" t="str">
            <v>Coliseo 1</v>
          </cell>
        </row>
        <row r="2030">
          <cell r="K2030" t="str">
            <v>Coliseo 1</v>
          </cell>
        </row>
        <row r="2031">
          <cell r="K2031" t="str">
            <v>Coliseo 1</v>
          </cell>
        </row>
        <row r="2032">
          <cell r="K2032" t="str">
            <v>Coliseo 1</v>
          </cell>
        </row>
        <row r="2033">
          <cell r="K2033" t="str">
            <v>Coliseo 1</v>
          </cell>
        </row>
        <row r="2034">
          <cell r="K2034" t="str">
            <v>Coliseo 1</v>
          </cell>
        </row>
        <row r="2035">
          <cell r="K2035" t="str">
            <v>Coliseo 1</v>
          </cell>
        </row>
        <row r="2036">
          <cell r="K2036" t="str">
            <v>Coliseo 1</v>
          </cell>
        </row>
        <row r="2037">
          <cell r="K2037" t="str">
            <v>Coliseo 1</v>
          </cell>
        </row>
        <row r="2038">
          <cell r="K2038" t="str">
            <v>Coliseo 1</v>
          </cell>
        </row>
        <row r="2039">
          <cell r="K2039" t="str">
            <v>Coliseo 1</v>
          </cell>
        </row>
        <row r="2040">
          <cell r="K2040" t="str">
            <v>Coliseo 1</v>
          </cell>
        </row>
        <row r="2041">
          <cell r="K2041" t="str">
            <v>Coliseo 1</v>
          </cell>
        </row>
        <row r="2042">
          <cell r="K2042" t="str">
            <v>Coliseo 1</v>
          </cell>
        </row>
        <row r="2043">
          <cell r="K2043" t="str">
            <v>Coliseo 1</v>
          </cell>
        </row>
        <row r="2044">
          <cell r="K2044" t="str">
            <v>Coliseo 1</v>
          </cell>
        </row>
        <row r="2045">
          <cell r="K2045" t="str">
            <v>Coliseo 1</v>
          </cell>
        </row>
        <row r="2046">
          <cell r="K2046" t="str">
            <v>Coliseo 1</v>
          </cell>
        </row>
        <row r="2047">
          <cell r="K2047" t="str">
            <v>Coliseo 1</v>
          </cell>
        </row>
        <row r="2048">
          <cell r="K2048" t="str">
            <v>Coliseo 1</v>
          </cell>
        </row>
        <row r="2049">
          <cell r="K2049" t="str">
            <v>Coliseo 1</v>
          </cell>
        </row>
        <row r="2050">
          <cell r="K2050" t="str">
            <v>Coliseo 1</v>
          </cell>
        </row>
        <row r="2051">
          <cell r="K2051" t="str">
            <v>Coliseo 1</v>
          </cell>
        </row>
        <row r="2052">
          <cell r="K2052" t="str">
            <v>Coliseo 1</v>
          </cell>
        </row>
        <row r="2053">
          <cell r="K2053" t="str">
            <v>Coliseo 1</v>
          </cell>
        </row>
        <row r="2054">
          <cell r="K2054" t="str">
            <v>Coliseo 1</v>
          </cell>
        </row>
        <row r="2055">
          <cell r="K2055" t="str">
            <v>Coliseo 1</v>
          </cell>
        </row>
        <row r="2056">
          <cell r="K2056" t="str">
            <v>Coliseo 1</v>
          </cell>
        </row>
        <row r="2057">
          <cell r="K2057" t="str">
            <v>Coliseo 1</v>
          </cell>
        </row>
        <row r="2058">
          <cell r="K2058" t="str">
            <v>Coliseo 1</v>
          </cell>
        </row>
        <row r="2059">
          <cell r="K2059" t="str">
            <v>Coliseo 1</v>
          </cell>
        </row>
        <row r="2060">
          <cell r="K2060" t="str">
            <v>Coliseo 1</v>
          </cell>
        </row>
        <row r="2061">
          <cell r="K2061" t="str">
            <v>Coliseo 1</v>
          </cell>
        </row>
        <row r="2062">
          <cell r="K2062" t="str">
            <v>Coliseo 1</v>
          </cell>
        </row>
        <row r="2063">
          <cell r="K2063" t="str">
            <v>Coliseo 1</v>
          </cell>
        </row>
        <row r="2064">
          <cell r="K2064" t="str">
            <v>Coliseo 1</v>
          </cell>
        </row>
        <row r="2065">
          <cell r="K2065" t="str">
            <v>Coliseo 1</v>
          </cell>
        </row>
        <row r="2066">
          <cell r="K2066" t="str">
            <v>Coliseo 1</v>
          </cell>
        </row>
        <row r="2067">
          <cell r="K2067" t="str">
            <v>Coliseo 1</v>
          </cell>
        </row>
        <row r="2068">
          <cell r="K2068" t="str">
            <v>Coliseo 1</v>
          </cell>
        </row>
        <row r="2069">
          <cell r="K2069" t="str">
            <v>Coliseo 1</v>
          </cell>
        </row>
        <row r="2070">
          <cell r="K2070" t="str">
            <v>Coliseo 1</v>
          </cell>
        </row>
        <row r="2071">
          <cell r="K2071" t="str">
            <v>Coliseo 1</v>
          </cell>
        </row>
        <row r="2072">
          <cell r="K2072" t="str">
            <v>Coliseo 1</v>
          </cell>
        </row>
        <row r="2073">
          <cell r="K2073" t="str">
            <v>Coliseo 1</v>
          </cell>
        </row>
        <row r="2074">
          <cell r="K2074" t="str">
            <v>Coliseo 1</v>
          </cell>
        </row>
        <row r="2075">
          <cell r="K2075" t="str">
            <v>Coliseo 1</v>
          </cell>
        </row>
        <row r="2076">
          <cell r="K2076" t="str">
            <v>Coliseo 1</v>
          </cell>
        </row>
        <row r="2077">
          <cell r="K2077" t="str">
            <v>Coliseo 1</v>
          </cell>
        </row>
        <row r="2078">
          <cell r="K2078" t="str">
            <v>Coliseo 1</v>
          </cell>
        </row>
        <row r="2079">
          <cell r="K2079" t="str">
            <v>Coliseo 1</v>
          </cell>
        </row>
        <row r="2080">
          <cell r="K2080" t="str">
            <v>Coliseo 1</v>
          </cell>
        </row>
        <row r="2081">
          <cell r="K2081" t="str">
            <v>Coliseo 1</v>
          </cell>
        </row>
        <row r="2082">
          <cell r="K2082" t="str">
            <v>Coliseo 1</v>
          </cell>
        </row>
        <row r="2083">
          <cell r="K2083" t="str">
            <v>Coliseo 1</v>
          </cell>
        </row>
        <row r="2084">
          <cell r="K2084" t="str">
            <v>Coliseo 1</v>
          </cell>
        </row>
        <row r="2085">
          <cell r="K2085" t="str">
            <v>Coliseo 1</v>
          </cell>
        </row>
        <row r="2086">
          <cell r="K2086" t="str">
            <v>Coliseo 1</v>
          </cell>
        </row>
        <row r="2087">
          <cell r="K2087" t="str">
            <v>Coliseo 1</v>
          </cell>
        </row>
        <row r="2088">
          <cell r="K2088" t="str">
            <v>Coliseo 1</v>
          </cell>
        </row>
        <row r="2089">
          <cell r="K2089" t="str">
            <v>Coliseo 1</v>
          </cell>
        </row>
        <row r="2090">
          <cell r="K2090" t="str">
            <v>Coliseo 1</v>
          </cell>
        </row>
        <row r="2091">
          <cell r="K2091" t="str">
            <v>Coliseo 1</v>
          </cell>
        </row>
        <row r="2092">
          <cell r="K2092" t="str">
            <v>Coliseo 1</v>
          </cell>
        </row>
        <row r="2093">
          <cell r="K2093" t="str">
            <v>Coliseo 1</v>
          </cell>
        </row>
        <row r="2094">
          <cell r="K2094" t="str">
            <v>Coliseo 1</v>
          </cell>
        </row>
        <row r="2095">
          <cell r="K2095" t="str">
            <v>Coliseo 1</v>
          </cell>
        </row>
        <row r="2096">
          <cell r="K2096" t="str">
            <v>Coliseo 1</v>
          </cell>
        </row>
        <row r="2097">
          <cell r="K2097" t="str">
            <v>Coliseo 1</v>
          </cell>
        </row>
        <row r="2098">
          <cell r="K2098" t="str">
            <v>Coliseo 1</v>
          </cell>
        </row>
        <row r="2099">
          <cell r="K2099" t="str">
            <v>Coliseo 1</v>
          </cell>
        </row>
        <row r="2100">
          <cell r="K2100" t="str">
            <v>Coliseo 1</v>
          </cell>
        </row>
        <row r="2101">
          <cell r="K2101" t="str">
            <v>Coliseo 1</v>
          </cell>
        </row>
        <row r="2102">
          <cell r="K2102" t="str">
            <v>Coliseo 1</v>
          </cell>
        </row>
        <row r="2103">
          <cell r="K2103" t="str">
            <v>Coliseo 1</v>
          </cell>
        </row>
        <row r="2104">
          <cell r="K2104" t="str">
            <v>Coliseo 1</v>
          </cell>
        </row>
        <row r="2105">
          <cell r="K2105" t="str">
            <v>Coliseo 1</v>
          </cell>
        </row>
        <row r="2106">
          <cell r="K2106" t="str">
            <v>Coliseo 1</v>
          </cell>
        </row>
        <row r="2107">
          <cell r="K2107" t="str">
            <v>Coliseo 1</v>
          </cell>
        </row>
        <row r="2108">
          <cell r="K2108" t="str">
            <v>Coliseo 1</v>
          </cell>
        </row>
        <row r="2109">
          <cell r="K2109" t="str">
            <v>Coliseo 1</v>
          </cell>
        </row>
        <row r="2110">
          <cell r="K2110" t="str">
            <v>Coliseo 1</v>
          </cell>
        </row>
        <row r="2111">
          <cell r="K2111" t="str">
            <v>Coliseo 1</v>
          </cell>
        </row>
        <row r="2112">
          <cell r="K2112" t="str">
            <v>Coliseo 1</v>
          </cell>
        </row>
        <row r="2113">
          <cell r="K2113" t="str">
            <v>Coliseo 1</v>
          </cell>
        </row>
        <row r="2114">
          <cell r="K2114" t="str">
            <v>Coliseo 1</v>
          </cell>
        </row>
        <row r="2115">
          <cell r="K2115" t="str">
            <v>Coliseo 1</v>
          </cell>
        </row>
        <row r="2116">
          <cell r="K2116" t="str">
            <v>Coliseo 1</v>
          </cell>
        </row>
        <row r="2117">
          <cell r="K2117" t="str">
            <v>Coliseo 1</v>
          </cell>
        </row>
        <row r="2118">
          <cell r="K2118" t="str">
            <v>Coliseo 1</v>
          </cell>
        </row>
        <row r="2119">
          <cell r="K2119" t="str">
            <v>Coliseo 1</v>
          </cell>
        </row>
        <row r="2120">
          <cell r="K2120" t="str">
            <v>Coliseo 1</v>
          </cell>
        </row>
        <row r="2121">
          <cell r="K2121" t="str">
            <v>Coliseo 1</v>
          </cell>
        </row>
        <row r="2122">
          <cell r="K2122" t="str">
            <v>Coliseo 1</v>
          </cell>
        </row>
        <row r="2123">
          <cell r="K2123" t="str">
            <v>Coliseo 1</v>
          </cell>
        </row>
        <row r="2124">
          <cell r="K2124" t="str">
            <v>Coliseo 1</v>
          </cell>
        </row>
        <row r="2125">
          <cell r="K2125" t="str">
            <v>Coliseo 1</v>
          </cell>
        </row>
        <row r="2126">
          <cell r="K2126" t="str">
            <v>Coliseo 1</v>
          </cell>
        </row>
        <row r="2127">
          <cell r="K2127" t="str">
            <v>Coliseo 1</v>
          </cell>
        </row>
        <row r="2128">
          <cell r="K2128" t="str">
            <v>Coliseo 1</v>
          </cell>
        </row>
        <row r="2129">
          <cell r="K2129" t="str">
            <v>Coliseo 1</v>
          </cell>
        </row>
        <row r="2130">
          <cell r="K2130" t="str">
            <v>Coliseo 1</v>
          </cell>
        </row>
        <row r="2131">
          <cell r="K2131" t="str">
            <v>Coliseo 1</v>
          </cell>
        </row>
        <row r="2132">
          <cell r="K2132" t="str">
            <v>Coliseo 1</v>
          </cell>
        </row>
        <row r="2133">
          <cell r="K2133" t="str">
            <v>Coliseo 1</v>
          </cell>
        </row>
        <row r="2134">
          <cell r="K2134" t="str">
            <v>Coliseo 1</v>
          </cell>
        </row>
        <row r="2135">
          <cell r="K2135" t="str">
            <v>Coliseo 1</v>
          </cell>
        </row>
        <row r="2136">
          <cell r="K2136" t="str">
            <v>Coliseo 1</v>
          </cell>
        </row>
        <row r="2137">
          <cell r="K2137" t="str">
            <v>Coliseo 1</v>
          </cell>
        </row>
        <row r="2138">
          <cell r="K2138" t="str">
            <v>Coliseo 1</v>
          </cell>
        </row>
        <row r="2139">
          <cell r="K2139" t="str">
            <v>Coliseo 1</v>
          </cell>
        </row>
        <row r="2140">
          <cell r="K2140" t="str">
            <v>Coliseo 1</v>
          </cell>
        </row>
        <row r="2141">
          <cell r="K2141" t="str">
            <v>Coliseo 1</v>
          </cell>
        </row>
        <row r="2142">
          <cell r="K2142" t="str">
            <v>Coliseo 1</v>
          </cell>
        </row>
        <row r="2143">
          <cell r="K2143" t="str">
            <v>Coliseo 1</v>
          </cell>
        </row>
        <row r="2144">
          <cell r="K2144" t="str">
            <v>Coliseo 1</v>
          </cell>
        </row>
        <row r="2145">
          <cell r="K2145" t="str">
            <v>Coliseo 1</v>
          </cell>
        </row>
        <row r="2146">
          <cell r="K2146" t="str">
            <v>Coliseo 1</v>
          </cell>
        </row>
        <row r="2147">
          <cell r="K2147" t="str">
            <v>Coliseo 1</v>
          </cell>
        </row>
        <row r="2148">
          <cell r="K2148" t="str">
            <v>Coliseo 1</v>
          </cell>
        </row>
        <row r="2149">
          <cell r="K2149" t="str">
            <v>Coliseo 1</v>
          </cell>
        </row>
        <row r="2150">
          <cell r="K2150" t="str">
            <v>Coliseo 1</v>
          </cell>
        </row>
        <row r="2151">
          <cell r="K2151" t="str">
            <v>Coliseo 1</v>
          </cell>
        </row>
        <row r="2152">
          <cell r="K2152" t="str">
            <v>Coliseo 1</v>
          </cell>
        </row>
        <row r="2153">
          <cell r="K2153" t="str">
            <v>Coliseo 1</v>
          </cell>
        </row>
        <row r="2154">
          <cell r="K2154" t="str">
            <v>Coliseo 1</v>
          </cell>
        </row>
        <row r="2155">
          <cell r="K2155" t="str">
            <v>Coliseo 1</v>
          </cell>
        </row>
        <row r="2156">
          <cell r="K2156" t="str">
            <v>Coliseo 1</v>
          </cell>
        </row>
        <row r="2157">
          <cell r="K2157" t="str">
            <v>Coliseo 1</v>
          </cell>
        </row>
        <row r="2158">
          <cell r="K2158" t="str">
            <v>Coliseo 1</v>
          </cell>
        </row>
        <row r="2159">
          <cell r="K2159" t="str">
            <v>Coliseo 1</v>
          </cell>
        </row>
        <row r="2160">
          <cell r="K2160" t="str">
            <v>Coliseo 1</v>
          </cell>
        </row>
        <row r="2161">
          <cell r="K2161" t="str">
            <v>Coliseo 1</v>
          </cell>
        </row>
        <row r="2162">
          <cell r="K2162" t="str">
            <v>Coliseo 1</v>
          </cell>
        </row>
        <row r="2163">
          <cell r="K2163" t="str">
            <v>Coliseo 1</v>
          </cell>
        </row>
        <row r="2164">
          <cell r="K2164" t="str">
            <v>Coliseo 1</v>
          </cell>
        </row>
        <row r="2165">
          <cell r="K2165" t="str">
            <v>Coliseo 1</v>
          </cell>
        </row>
        <row r="2166">
          <cell r="K2166" t="str">
            <v>Coliseo 1</v>
          </cell>
        </row>
        <row r="2167">
          <cell r="K2167" t="str">
            <v>Coliseo 1</v>
          </cell>
        </row>
        <row r="2168">
          <cell r="K2168" t="str">
            <v>Coliseo 1</v>
          </cell>
        </row>
        <row r="2169">
          <cell r="K2169" t="str">
            <v>Coliseo 1</v>
          </cell>
        </row>
        <row r="2170">
          <cell r="K2170" t="str">
            <v>Coliseo 1</v>
          </cell>
        </row>
        <row r="2171">
          <cell r="K2171" t="str">
            <v>Coliseo 1</v>
          </cell>
        </row>
        <row r="2172">
          <cell r="K2172" t="str">
            <v>Coliseo 1</v>
          </cell>
        </row>
        <row r="2173">
          <cell r="K2173" t="str">
            <v>Coliseo 1</v>
          </cell>
        </row>
        <row r="2174">
          <cell r="K2174" t="str">
            <v>Coliseo 1</v>
          </cell>
        </row>
        <row r="2175">
          <cell r="K2175" t="str">
            <v>Coliseo 1</v>
          </cell>
        </row>
        <row r="2176">
          <cell r="K2176" t="str">
            <v>Coliseo 1</v>
          </cell>
        </row>
        <row r="2177">
          <cell r="K2177" t="str">
            <v>Coliseo 1</v>
          </cell>
        </row>
        <row r="2178">
          <cell r="K2178" t="str">
            <v>Coliseo 1</v>
          </cell>
        </row>
        <row r="2179">
          <cell r="K2179" t="str">
            <v>Coliseo 1</v>
          </cell>
        </row>
        <row r="2180">
          <cell r="K2180" t="str">
            <v>Coliseo 1</v>
          </cell>
        </row>
        <row r="2181">
          <cell r="K2181" t="str">
            <v>Coliseo 1</v>
          </cell>
        </row>
        <row r="2182">
          <cell r="K2182" t="str">
            <v>Coliseo 1</v>
          </cell>
        </row>
        <row r="2183">
          <cell r="K2183" t="str">
            <v>Coliseo 1</v>
          </cell>
        </row>
        <row r="2184">
          <cell r="K2184" t="str">
            <v>Coliseo 1</v>
          </cell>
        </row>
        <row r="2185">
          <cell r="K2185" t="str">
            <v>Coliseo 1</v>
          </cell>
        </row>
        <row r="2186">
          <cell r="K2186" t="str">
            <v>Coliseo 1</v>
          </cell>
        </row>
        <row r="2187">
          <cell r="K2187" t="str">
            <v>Coliseo 1</v>
          </cell>
        </row>
        <row r="2188">
          <cell r="K2188" t="str">
            <v>Coliseo 1</v>
          </cell>
        </row>
        <row r="2189">
          <cell r="K2189" t="str">
            <v>Coliseo 1</v>
          </cell>
        </row>
        <row r="2190">
          <cell r="K2190" t="str">
            <v>Coliseo 1</v>
          </cell>
        </row>
        <row r="2191">
          <cell r="K2191" t="str">
            <v>Coliseo 1</v>
          </cell>
        </row>
        <row r="2192">
          <cell r="K2192" t="str">
            <v>Coliseo 1</v>
          </cell>
        </row>
        <row r="2193">
          <cell r="K2193" t="str">
            <v>Coliseo 1</v>
          </cell>
        </row>
        <row r="2194">
          <cell r="K2194" t="str">
            <v>Coliseo 1</v>
          </cell>
        </row>
        <row r="2195">
          <cell r="K2195" t="str">
            <v>Coliseo 1</v>
          </cell>
        </row>
        <row r="2196">
          <cell r="K2196" t="str">
            <v>Coliseo 1</v>
          </cell>
        </row>
        <row r="2197">
          <cell r="K2197" t="str">
            <v>Coliseo 1</v>
          </cell>
        </row>
        <row r="2198">
          <cell r="K2198" t="str">
            <v>Coliseo 1</v>
          </cell>
        </row>
        <row r="2199">
          <cell r="K2199" t="str">
            <v>Coliseo 1</v>
          </cell>
        </row>
        <row r="2200">
          <cell r="K2200" t="str">
            <v>Coliseo 1</v>
          </cell>
        </row>
        <row r="2201">
          <cell r="K2201" t="str">
            <v>Coliseo 1</v>
          </cell>
        </row>
        <row r="2202">
          <cell r="K2202" t="str">
            <v>Coliseo 1</v>
          </cell>
        </row>
        <row r="2203">
          <cell r="K2203" t="str">
            <v>Coliseo 1</v>
          </cell>
        </row>
        <row r="2204">
          <cell r="K2204" t="str">
            <v>Coliseo 1</v>
          </cell>
        </row>
        <row r="2205">
          <cell r="K2205" t="str">
            <v>Coliseo 1</v>
          </cell>
        </row>
        <row r="2206">
          <cell r="K2206" t="str">
            <v>Coliseo 1</v>
          </cell>
        </row>
        <row r="2207">
          <cell r="K2207" t="str">
            <v>Coliseo 1</v>
          </cell>
        </row>
        <row r="2208">
          <cell r="K2208" t="str">
            <v>Coliseo 1</v>
          </cell>
        </row>
        <row r="2209">
          <cell r="K2209" t="str">
            <v>Coliseo 1</v>
          </cell>
        </row>
        <row r="2210">
          <cell r="K2210" t="str">
            <v>Coliseo 1</v>
          </cell>
        </row>
        <row r="2211">
          <cell r="K2211" t="str">
            <v>Coliseo 1</v>
          </cell>
        </row>
        <row r="2212">
          <cell r="K2212" t="str">
            <v>Coliseo 1</v>
          </cell>
        </row>
        <row r="2213">
          <cell r="K2213" t="str">
            <v>Coliseo 1</v>
          </cell>
        </row>
        <row r="2214">
          <cell r="K2214" t="str">
            <v>Coliseo 1</v>
          </cell>
        </row>
        <row r="2215">
          <cell r="K2215" t="str">
            <v>Coliseo 1</v>
          </cell>
        </row>
        <row r="2216">
          <cell r="K2216" t="str">
            <v>Coliseo 1</v>
          </cell>
        </row>
        <row r="2217">
          <cell r="K2217" t="str">
            <v>Coliseo 1</v>
          </cell>
        </row>
        <row r="2218">
          <cell r="K2218" t="str">
            <v>Coliseo 1</v>
          </cell>
        </row>
        <row r="2219">
          <cell r="K2219" t="str">
            <v>Coliseo 1</v>
          </cell>
        </row>
        <row r="2220">
          <cell r="K2220" t="str">
            <v>Coliseo 1</v>
          </cell>
        </row>
        <row r="2221">
          <cell r="K2221" t="str">
            <v>Coliseo 1</v>
          </cell>
        </row>
        <row r="2222">
          <cell r="K2222" t="str">
            <v>Coliseo 1</v>
          </cell>
        </row>
        <row r="2223">
          <cell r="K2223" t="str">
            <v>Coliseo 1</v>
          </cell>
        </row>
        <row r="2224">
          <cell r="K2224" t="str">
            <v>Coliseo 1</v>
          </cell>
        </row>
        <row r="2225">
          <cell r="K2225" t="str">
            <v>Coliseo 1</v>
          </cell>
        </row>
        <row r="2226">
          <cell r="K2226" t="str">
            <v>Coliseo 1</v>
          </cell>
        </row>
        <row r="2227">
          <cell r="K2227" t="str">
            <v>Coliseo 1</v>
          </cell>
        </row>
        <row r="2228">
          <cell r="K2228" t="str">
            <v>Coliseo 1</v>
          </cell>
        </row>
        <row r="2229">
          <cell r="K2229" t="str">
            <v>Coliseo 1</v>
          </cell>
        </row>
        <row r="2230">
          <cell r="K2230" t="str">
            <v>Coliseo 1</v>
          </cell>
        </row>
        <row r="2231">
          <cell r="K2231" t="str">
            <v>Coliseo 1</v>
          </cell>
        </row>
        <row r="2232">
          <cell r="K2232" t="str">
            <v>Coliseo 1</v>
          </cell>
        </row>
        <row r="2233">
          <cell r="K2233" t="str">
            <v>Coliseo 1</v>
          </cell>
        </row>
        <row r="2234">
          <cell r="K2234" t="str">
            <v>Coliseo 1</v>
          </cell>
        </row>
        <row r="2235">
          <cell r="K2235" t="str">
            <v>Coliseo 1</v>
          </cell>
        </row>
        <row r="2236">
          <cell r="K2236" t="str">
            <v>Coliseo 1</v>
          </cell>
        </row>
        <row r="2237">
          <cell r="K2237" t="str">
            <v>Coliseo 1</v>
          </cell>
        </row>
        <row r="2238">
          <cell r="K2238" t="str">
            <v>Coliseo 1</v>
          </cell>
        </row>
        <row r="2239">
          <cell r="K2239" t="str">
            <v>Coliseo 1</v>
          </cell>
        </row>
        <row r="2240">
          <cell r="K2240" t="str">
            <v>Coliseo 1</v>
          </cell>
        </row>
        <row r="2241">
          <cell r="K2241" t="str">
            <v>Coliseo 1</v>
          </cell>
        </row>
        <row r="2242">
          <cell r="K2242" t="str">
            <v>Coliseo 1</v>
          </cell>
        </row>
        <row r="2243">
          <cell r="K2243" t="str">
            <v>Coliseo 1</v>
          </cell>
        </row>
        <row r="2244">
          <cell r="K2244" t="str">
            <v>Coliseo 1</v>
          </cell>
        </row>
        <row r="2245">
          <cell r="K2245" t="str">
            <v>Coliseo 1</v>
          </cell>
        </row>
        <row r="2246">
          <cell r="K2246" t="str">
            <v>Coliseo 1</v>
          </cell>
        </row>
        <row r="2247">
          <cell r="K2247" t="str">
            <v>Coliseo 1</v>
          </cell>
        </row>
        <row r="2248">
          <cell r="K2248" t="str">
            <v>Coliseo 1</v>
          </cell>
        </row>
        <row r="2249">
          <cell r="K2249" t="str">
            <v>Coliseo 1</v>
          </cell>
        </row>
        <row r="2250">
          <cell r="K2250" t="str">
            <v>Coliseo 1</v>
          </cell>
        </row>
        <row r="2251">
          <cell r="K2251" t="str">
            <v>Coliseo 1</v>
          </cell>
        </row>
        <row r="2252">
          <cell r="K2252" t="str">
            <v>Coliseo 1</v>
          </cell>
        </row>
        <row r="2253">
          <cell r="K2253" t="str">
            <v>Coliseo 1</v>
          </cell>
        </row>
        <row r="2254">
          <cell r="K2254" t="str">
            <v>Coliseo 1</v>
          </cell>
        </row>
        <row r="2255">
          <cell r="K2255" t="str">
            <v>Coliseo 1</v>
          </cell>
        </row>
        <row r="2256">
          <cell r="K2256" t="str">
            <v>Coliseo 1</v>
          </cell>
        </row>
        <row r="2257">
          <cell r="K2257" t="str">
            <v>Coliseo 1</v>
          </cell>
        </row>
        <row r="2258">
          <cell r="K2258" t="str">
            <v>Coliseo 1</v>
          </cell>
        </row>
        <row r="2259">
          <cell r="K2259" t="str">
            <v>Coliseo 1</v>
          </cell>
        </row>
        <row r="2260">
          <cell r="K2260" t="str">
            <v>Coliseo 1</v>
          </cell>
        </row>
        <row r="2261">
          <cell r="K2261" t="str">
            <v>Coliseo 1</v>
          </cell>
        </row>
        <row r="2262">
          <cell r="K2262" t="str">
            <v>Coliseo 1</v>
          </cell>
        </row>
        <row r="2263">
          <cell r="K2263" t="str">
            <v>Coliseo 1</v>
          </cell>
        </row>
        <row r="2264">
          <cell r="K2264" t="str">
            <v>Coliseo 1</v>
          </cell>
        </row>
        <row r="2265">
          <cell r="K2265" t="str">
            <v>Coliseo 1</v>
          </cell>
        </row>
        <row r="2266">
          <cell r="K2266" t="str">
            <v>Coliseo 1</v>
          </cell>
        </row>
        <row r="2267">
          <cell r="K2267" t="str">
            <v>Coliseo 1</v>
          </cell>
        </row>
        <row r="2268">
          <cell r="K2268" t="str">
            <v>Coliseo 1</v>
          </cell>
        </row>
        <row r="2269">
          <cell r="K2269" t="str">
            <v>Coliseo 1</v>
          </cell>
        </row>
        <row r="2270">
          <cell r="K2270" t="str">
            <v>Coliseo 1</v>
          </cell>
        </row>
        <row r="2271">
          <cell r="K2271" t="str">
            <v>Coliseo 1</v>
          </cell>
        </row>
        <row r="2272">
          <cell r="K2272" t="str">
            <v>Coliseo 1</v>
          </cell>
        </row>
        <row r="2273">
          <cell r="K2273" t="str">
            <v>Coliseo 1</v>
          </cell>
        </row>
        <row r="2274">
          <cell r="K2274" t="str">
            <v>Coliseo 1</v>
          </cell>
        </row>
        <row r="2275">
          <cell r="K2275" t="str">
            <v>Coliseo 1</v>
          </cell>
        </row>
        <row r="2276">
          <cell r="K2276" t="str">
            <v>Coliseo 1</v>
          </cell>
        </row>
        <row r="2277">
          <cell r="K2277" t="str">
            <v>Coliseo 1</v>
          </cell>
        </row>
        <row r="2278">
          <cell r="K2278" t="str">
            <v>Coliseo 1</v>
          </cell>
        </row>
        <row r="2279">
          <cell r="K2279" t="str">
            <v>Coliseo 1</v>
          </cell>
        </row>
        <row r="2280">
          <cell r="K2280" t="str">
            <v>Coliseo 1</v>
          </cell>
        </row>
        <row r="2281">
          <cell r="K2281" t="str">
            <v>Coliseo 1</v>
          </cell>
        </row>
        <row r="2282">
          <cell r="K2282" t="str">
            <v>Coliseo 1</v>
          </cell>
        </row>
        <row r="2283">
          <cell r="K2283" t="str">
            <v>Coliseo 1</v>
          </cell>
        </row>
        <row r="2284">
          <cell r="K2284" t="str">
            <v>Coliseo 1</v>
          </cell>
        </row>
        <row r="2285">
          <cell r="K2285" t="str">
            <v>Coliseo 1</v>
          </cell>
        </row>
        <row r="2286">
          <cell r="K2286" t="str">
            <v>Coliseo 1</v>
          </cell>
        </row>
        <row r="2287">
          <cell r="K2287" t="str">
            <v>Coliseo 1</v>
          </cell>
        </row>
        <row r="2288">
          <cell r="K2288" t="str">
            <v>Coliseo 1</v>
          </cell>
        </row>
        <row r="2289">
          <cell r="K2289" t="str">
            <v>Coliseo 1</v>
          </cell>
        </row>
        <row r="2290">
          <cell r="K2290" t="str">
            <v>Coliseo 1</v>
          </cell>
        </row>
        <row r="2291">
          <cell r="K2291" t="str">
            <v>Coliseo 1</v>
          </cell>
        </row>
        <row r="2292">
          <cell r="K2292" t="str">
            <v>Coliseo 1</v>
          </cell>
        </row>
        <row r="2293">
          <cell r="K2293" t="str">
            <v>Coliseo 1</v>
          </cell>
        </row>
        <row r="2294">
          <cell r="K2294" t="str">
            <v>Coliseo 1</v>
          </cell>
        </row>
        <row r="2295">
          <cell r="K2295" t="str">
            <v>Coliseo 1</v>
          </cell>
        </row>
        <row r="2296">
          <cell r="K2296" t="str">
            <v>Coliseo 1</v>
          </cell>
        </row>
        <row r="2297">
          <cell r="K2297" t="str">
            <v>Coliseo 1</v>
          </cell>
        </row>
        <row r="2298">
          <cell r="K2298" t="str">
            <v>Coliseo 1</v>
          </cell>
        </row>
        <row r="2299">
          <cell r="K2299" t="str">
            <v>Coliseo 1</v>
          </cell>
        </row>
        <row r="2300">
          <cell r="K2300" t="str">
            <v>Coliseo 1</v>
          </cell>
        </row>
        <row r="2301">
          <cell r="K2301" t="str">
            <v>Coliseo 1</v>
          </cell>
        </row>
        <row r="2302">
          <cell r="K2302" t="str">
            <v>Coliseo 1</v>
          </cell>
        </row>
        <row r="2303">
          <cell r="K2303" t="str">
            <v>Coliseo 1</v>
          </cell>
        </row>
        <row r="2304">
          <cell r="K2304" t="str">
            <v>Coliseo 1</v>
          </cell>
        </row>
        <row r="2305">
          <cell r="K2305" t="str">
            <v>Coliseo 1</v>
          </cell>
        </row>
        <row r="2306">
          <cell r="K2306" t="str">
            <v>Coliseo 1</v>
          </cell>
        </row>
        <row r="2307">
          <cell r="K2307" t="str">
            <v>Coliseo 1</v>
          </cell>
        </row>
        <row r="2308">
          <cell r="K2308" t="str">
            <v>Coliseo 1</v>
          </cell>
        </row>
        <row r="2309">
          <cell r="K2309" t="str">
            <v>Coliseo 1</v>
          </cell>
        </row>
        <row r="2310">
          <cell r="K2310" t="str">
            <v>Coliseo 1</v>
          </cell>
        </row>
        <row r="2311">
          <cell r="K2311" t="str">
            <v>Coliseo 1</v>
          </cell>
        </row>
        <row r="2312">
          <cell r="K2312" t="str">
            <v>Coliseo 1</v>
          </cell>
        </row>
        <row r="2313">
          <cell r="K2313" t="str">
            <v>Coliseo 1</v>
          </cell>
        </row>
        <row r="2314">
          <cell r="K2314" t="str">
            <v>Coliseo 1</v>
          </cell>
        </row>
        <row r="2315">
          <cell r="K2315" t="str">
            <v>Coliseo 1</v>
          </cell>
        </row>
        <row r="2316">
          <cell r="K2316" t="str">
            <v>Coliseo 1</v>
          </cell>
        </row>
        <row r="2317">
          <cell r="K2317" t="str">
            <v>Coliseo 1</v>
          </cell>
        </row>
        <row r="2318">
          <cell r="K2318" t="str">
            <v>Coliseo 1</v>
          </cell>
        </row>
        <row r="2319">
          <cell r="K2319" t="str">
            <v>Coliseo 1</v>
          </cell>
        </row>
        <row r="2320">
          <cell r="K2320" t="str">
            <v>Coliseo 1</v>
          </cell>
        </row>
        <row r="2321">
          <cell r="K2321" t="str">
            <v>Coliseo 1</v>
          </cell>
        </row>
        <row r="2322">
          <cell r="K2322" t="str">
            <v>Coliseo 1</v>
          </cell>
        </row>
        <row r="2323">
          <cell r="K2323" t="str">
            <v>Coliseo 1</v>
          </cell>
        </row>
        <row r="2324">
          <cell r="K2324" t="str">
            <v>Coliseo 1</v>
          </cell>
        </row>
        <row r="2325">
          <cell r="K2325" t="str">
            <v>Coliseo 1</v>
          </cell>
        </row>
        <row r="2326">
          <cell r="K2326" t="str">
            <v>Coliseo 1</v>
          </cell>
        </row>
        <row r="2327">
          <cell r="K2327" t="str">
            <v>Coliseo 1</v>
          </cell>
        </row>
        <row r="2328">
          <cell r="K2328" t="str">
            <v>Coliseo 1</v>
          </cell>
        </row>
        <row r="2329">
          <cell r="K2329" t="str">
            <v>Coliseo 1</v>
          </cell>
        </row>
        <row r="2330">
          <cell r="K2330" t="str">
            <v>Coliseo 1</v>
          </cell>
        </row>
        <row r="2331">
          <cell r="K2331" t="str">
            <v>Coliseo 1</v>
          </cell>
        </row>
        <row r="2332">
          <cell r="K2332" t="str">
            <v>Coliseo 1</v>
          </cell>
        </row>
        <row r="2333">
          <cell r="K2333" t="str">
            <v>Coliseo 1</v>
          </cell>
        </row>
        <row r="2334">
          <cell r="K2334" t="str">
            <v>Coliseo 1</v>
          </cell>
        </row>
        <row r="2335">
          <cell r="K2335" t="str">
            <v>Coliseo 1</v>
          </cell>
        </row>
        <row r="2336">
          <cell r="K2336" t="str">
            <v>Coliseo 1</v>
          </cell>
        </row>
        <row r="2337">
          <cell r="K2337" t="str">
            <v>Coliseo 1</v>
          </cell>
        </row>
        <row r="2338">
          <cell r="K2338" t="str">
            <v>Coliseo 1</v>
          </cell>
        </row>
        <row r="2339">
          <cell r="K2339" t="str">
            <v>Coliseo 1</v>
          </cell>
        </row>
        <row r="2340">
          <cell r="K2340" t="str">
            <v>Coliseo 1</v>
          </cell>
        </row>
        <row r="2341">
          <cell r="K2341" t="str">
            <v>Coliseo 1</v>
          </cell>
        </row>
        <row r="2342">
          <cell r="K2342" t="str">
            <v>Coliseo 1</v>
          </cell>
        </row>
        <row r="2343">
          <cell r="K2343" t="str">
            <v>Coliseo 1</v>
          </cell>
        </row>
        <row r="2344">
          <cell r="K2344" t="str">
            <v>Coliseo 1</v>
          </cell>
        </row>
        <row r="2345">
          <cell r="K2345" t="str">
            <v>Coliseo 1</v>
          </cell>
        </row>
        <row r="2346">
          <cell r="K2346" t="str">
            <v>Coliseo 1</v>
          </cell>
        </row>
        <row r="2347">
          <cell r="K2347" t="str">
            <v>Coliseo 1</v>
          </cell>
        </row>
        <row r="2348">
          <cell r="K2348" t="str">
            <v>Coliseo 1</v>
          </cell>
        </row>
        <row r="2349">
          <cell r="K2349" t="str">
            <v>Coliseo 1</v>
          </cell>
        </row>
        <row r="2350">
          <cell r="K2350" t="str">
            <v>Coliseo 1</v>
          </cell>
        </row>
        <row r="2351">
          <cell r="K2351" t="str">
            <v>Coliseo 1</v>
          </cell>
        </row>
        <row r="2352">
          <cell r="K2352" t="str">
            <v>Coliseo 1</v>
          </cell>
        </row>
        <row r="2353">
          <cell r="K2353" t="str">
            <v>Coliseo 1</v>
          </cell>
        </row>
        <row r="2354">
          <cell r="K2354" t="str">
            <v>Coliseo 1</v>
          </cell>
        </row>
        <row r="2355">
          <cell r="K2355" t="str">
            <v>Coliseo 1</v>
          </cell>
        </row>
        <row r="2356">
          <cell r="K2356" t="str">
            <v>Coliseo 1</v>
          </cell>
        </row>
        <row r="2357">
          <cell r="K2357" t="str">
            <v>Coliseo 1</v>
          </cell>
        </row>
        <row r="2358">
          <cell r="K2358" t="str">
            <v>Coliseo 1</v>
          </cell>
        </row>
        <row r="2359">
          <cell r="K2359" t="str">
            <v>Coliseo 1</v>
          </cell>
        </row>
        <row r="2360">
          <cell r="K2360" t="str">
            <v>Coliseo 1</v>
          </cell>
        </row>
        <row r="2361">
          <cell r="K2361" t="str">
            <v>Coliseo 1</v>
          </cell>
        </row>
        <row r="2362">
          <cell r="K2362" t="str">
            <v>Coliseo 1</v>
          </cell>
        </row>
        <row r="2363">
          <cell r="K2363" t="str">
            <v>Coliseo 1</v>
          </cell>
        </row>
        <row r="2364">
          <cell r="K2364" t="str">
            <v>Coliseo 1</v>
          </cell>
        </row>
        <row r="2365">
          <cell r="K2365" t="str">
            <v>Coliseo 1</v>
          </cell>
        </row>
        <row r="2366">
          <cell r="K2366" t="str">
            <v>Coliseo 1</v>
          </cell>
        </row>
        <row r="2367">
          <cell r="K2367" t="str">
            <v>Coliseo 1</v>
          </cell>
        </row>
        <row r="2368">
          <cell r="K2368" t="str">
            <v>Coliseo 1</v>
          </cell>
        </row>
        <row r="2369">
          <cell r="K2369" t="str">
            <v>Coliseo 1</v>
          </cell>
        </row>
        <row r="2370">
          <cell r="K2370" t="str">
            <v>Coliseo 1</v>
          </cell>
        </row>
        <row r="2371">
          <cell r="K2371" t="str">
            <v>Coliseo 1</v>
          </cell>
        </row>
        <row r="2372">
          <cell r="K2372" t="str">
            <v>Coliseo 1</v>
          </cell>
        </row>
        <row r="2373">
          <cell r="K2373" t="str">
            <v>Coliseo 1</v>
          </cell>
        </row>
        <row r="2374">
          <cell r="K2374" t="str">
            <v>Coliseo 1</v>
          </cell>
        </row>
        <row r="2375">
          <cell r="K2375" t="str">
            <v>Coliseo 1</v>
          </cell>
        </row>
        <row r="2376">
          <cell r="K2376" t="str">
            <v>Coliseo 1</v>
          </cell>
        </row>
        <row r="2377">
          <cell r="K2377" t="str">
            <v>Coliseo 1</v>
          </cell>
        </row>
        <row r="2378">
          <cell r="K2378" t="str">
            <v>Coliseo 1</v>
          </cell>
        </row>
        <row r="2379">
          <cell r="K2379" t="str">
            <v>Coliseo 1</v>
          </cell>
        </row>
        <row r="2380">
          <cell r="K2380" t="str">
            <v>Coliseo 1</v>
          </cell>
        </row>
        <row r="2381">
          <cell r="K2381" t="str">
            <v>Coliseo 1</v>
          </cell>
        </row>
        <row r="2382">
          <cell r="K2382" t="str">
            <v>Coliseo 1</v>
          </cell>
        </row>
        <row r="2383">
          <cell r="K2383" t="str">
            <v>Coliseo 1</v>
          </cell>
        </row>
        <row r="2384">
          <cell r="K2384" t="str">
            <v>Coliseo 1</v>
          </cell>
        </row>
        <row r="2385">
          <cell r="K2385" t="str">
            <v>Coliseo 1</v>
          </cell>
        </row>
        <row r="2386">
          <cell r="K2386" t="str">
            <v>Coliseo 1</v>
          </cell>
        </row>
        <row r="2387">
          <cell r="K2387" t="str">
            <v>Coliseo 1</v>
          </cell>
        </row>
        <row r="2388">
          <cell r="K2388" t="str">
            <v>Coliseo 1</v>
          </cell>
        </row>
        <row r="2389">
          <cell r="K2389" t="str">
            <v>Coliseo 1</v>
          </cell>
        </row>
        <row r="2390">
          <cell r="K2390" t="str">
            <v>Coliseo 1</v>
          </cell>
        </row>
        <row r="2391">
          <cell r="K2391" t="str">
            <v>Coliseo 1</v>
          </cell>
        </row>
        <row r="2392">
          <cell r="K2392" t="str">
            <v>Coliseo 1</v>
          </cell>
        </row>
        <row r="2393">
          <cell r="K2393" t="str">
            <v>Coliseo 1</v>
          </cell>
        </row>
        <row r="2394">
          <cell r="K2394" t="str">
            <v>Coliseo 1</v>
          </cell>
        </row>
        <row r="2395">
          <cell r="K2395" t="str">
            <v>Coliseo 1</v>
          </cell>
        </row>
        <row r="2396">
          <cell r="K2396" t="str">
            <v>Coliseo 1</v>
          </cell>
        </row>
        <row r="2397">
          <cell r="K2397" t="str">
            <v>Coliseo 1</v>
          </cell>
        </row>
        <row r="2398">
          <cell r="K2398" t="str">
            <v>Coliseo 1</v>
          </cell>
        </row>
        <row r="2399">
          <cell r="K2399" t="str">
            <v>Coliseo 1</v>
          </cell>
        </row>
        <row r="2400">
          <cell r="K2400" t="str">
            <v>Coliseo 1</v>
          </cell>
        </row>
        <row r="2401">
          <cell r="K2401" t="str">
            <v>Coliseo 1</v>
          </cell>
        </row>
        <row r="2402">
          <cell r="K2402" t="str">
            <v>Coliseo 1</v>
          </cell>
        </row>
        <row r="2403">
          <cell r="K2403" t="str">
            <v>Coliseo 1</v>
          </cell>
        </row>
        <row r="2404">
          <cell r="K2404" t="str">
            <v>Coliseo 1</v>
          </cell>
        </row>
        <row r="2405">
          <cell r="K2405" t="str">
            <v>Coliseo 1</v>
          </cell>
        </row>
        <row r="2406">
          <cell r="K2406" t="str">
            <v>Coliseo 1</v>
          </cell>
        </row>
        <row r="2407">
          <cell r="K2407" t="str">
            <v>Coliseo 1</v>
          </cell>
        </row>
        <row r="2408">
          <cell r="K2408" t="str">
            <v>Coliseo 1</v>
          </cell>
        </row>
        <row r="2409">
          <cell r="K2409" t="str">
            <v>Coliseo 1</v>
          </cell>
        </row>
        <row r="2410">
          <cell r="K2410" t="str">
            <v>Coliseo 1</v>
          </cell>
        </row>
        <row r="2411">
          <cell r="K2411" t="str">
            <v>Coliseo 1</v>
          </cell>
        </row>
        <row r="2412">
          <cell r="K2412" t="str">
            <v>Coliseo 1</v>
          </cell>
        </row>
        <row r="2413">
          <cell r="K2413" t="str">
            <v>Coliseo 1</v>
          </cell>
        </row>
        <row r="2414">
          <cell r="K2414" t="str">
            <v>Coliseo 1</v>
          </cell>
        </row>
        <row r="2415">
          <cell r="K2415" t="str">
            <v>Coliseo 1</v>
          </cell>
        </row>
        <row r="2416">
          <cell r="K2416" t="str">
            <v>Coliseo 1</v>
          </cell>
        </row>
        <row r="2417">
          <cell r="K2417" t="str">
            <v>Coliseo 1</v>
          </cell>
        </row>
        <row r="2418">
          <cell r="K2418" t="str">
            <v>Coliseo 1</v>
          </cell>
        </row>
        <row r="2419">
          <cell r="K2419" t="str">
            <v>Coliseo 1</v>
          </cell>
        </row>
        <row r="2420">
          <cell r="K2420" t="str">
            <v>Coliseo 1</v>
          </cell>
        </row>
        <row r="2421">
          <cell r="K2421" t="str">
            <v>Coliseo 1</v>
          </cell>
        </row>
        <row r="2422">
          <cell r="K2422" t="str">
            <v>Coliseo 1</v>
          </cell>
        </row>
        <row r="2423">
          <cell r="K2423" t="str">
            <v>Coliseo 1</v>
          </cell>
        </row>
        <row r="2424">
          <cell r="K2424" t="str">
            <v>Coliseo 1</v>
          </cell>
        </row>
        <row r="2425">
          <cell r="K2425" t="str">
            <v>Coliseo 1</v>
          </cell>
        </row>
        <row r="2426">
          <cell r="K2426" t="str">
            <v>Coliseo 1</v>
          </cell>
        </row>
        <row r="2427">
          <cell r="K2427" t="str">
            <v>Coliseo 1</v>
          </cell>
        </row>
        <row r="2428">
          <cell r="K2428" t="str">
            <v>Coliseo 1</v>
          </cell>
        </row>
        <row r="2429">
          <cell r="K2429" t="str">
            <v>Coliseo 1</v>
          </cell>
        </row>
        <row r="2430">
          <cell r="K2430" t="str">
            <v>Coliseo 1</v>
          </cell>
        </row>
        <row r="2431">
          <cell r="K2431" t="str">
            <v>Coliseo 1</v>
          </cell>
        </row>
        <row r="2432">
          <cell r="K2432" t="str">
            <v>Coliseo 1</v>
          </cell>
        </row>
        <row r="2433">
          <cell r="K2433" t="str">
            <v>Coliseo 1</v>
          </cell>
        </row>
        <row r="2434">
          <cell r="K2434" t="str">
            <v>Coliseo 1</v>
          </cell>
        </row>
        <row r="2435">
          <cell r="K2435" t="str">
            <v>Coliseo 1</v>
          </cell>
        </row>
        <row r="2436">
          <cell r="K2436" t="str">
            <v>Coliseo 1</v>
          </cell>
        </row>
        <row r="2437">
          <cell r="K2437" t="str">
            <v>Coliseo 1</v>
          </cell>
        </row>
        <row r="2438">
          <cell r="K2438" t="str">
            <v>Coliseo 1</v>
          </cell>
        </row>
        <row r="2439">
          <cell r="K2439" t="str">
            <v>Coliseo 1</v>
          </cell>
        </row>
        <row r="2440">
          <cell r="K2440" t="str">
            <v>Coliseo 1</v>
          </cell>
        </row>
        <row r="2441">
          <cell r="K2441" t="str">
            <v>Coliseo 1</v>
          </cell>
        </row>
        <row r="2442">
          <cell r="K2442" t="str">
            <v>Coliseo 1</v>
          </cell>
        </row>
        <row r="2443">
          <cell r="K2443" t="str">
            <v>Coliseo 1</v>
          </cell>
        </row>
        <row r="2444">
          <cell r="K2444" t="str">
            <v>Coliseo 1</v>
          </cell>
        </row>
        <row r="2445">
          <cell r="K2445" t="str">
            <v>Coliseo 1</v>
          </cell>
        </row>
        <row r="2446">
          <cell r="K2446" t="str">
            <v>Coliseo 1</v>
          </cell>
        </row>
        <row r="2447">
          <cell r="K2447" t="str">
            <v>Coliseo 1</v>
          </cell>
        </row>
        <row r="2448">
          <cell r="K2448" t="str">
            <v>Coliseo 1</v>
          </cell>
        </row>
        <row r="2449">
          <cell r="K2449" t="str">
            <v>Coliseo 1</v>
          </cell>
        </row>
        <row r="2450">
          <cell r="K2450" t="str">
            <v>Coliseo 1</v>
          </cell>
        </row>
        <row r="2451">
          <cell r="K2451" t="str">
            <v>Coliseo 1</v>
          </cell>
        </row>
        <row r="2452">
          <cell r="K2452" t="str">
            <v>Coliseo 1</v>
          </cell>
        </row>
        <row r="2453">
          <cell r="K2453" t="str">
            <v>Coliseo 1</v>
          </cell>
        </row>
        <row r="2454">
          <cell r="K2454" t="str">
            <v>Coliseo 1</v>
          </cell>
        </row>
        <row r="2455">
          <cell r="K2455" t="str">
            <v>Coliseo 1</v>
          </cell>
        </row>
        <row r="2456">
          <cell r="K2456" t="str">
            <v>Coliseo 1</v>
          </cell>
        </row>
        <row r="2457">
          <cell r="K2457" t="str">
            <v>Coliseo 1</v>
          </cell>
        </row>
        <row r="2458">
          <cell r="K2458" t="str">
            <v>Coliseo 1</v>
          </cell>
        </row>
        <row r="2459">
          <cell r="K2459" t="str">
            <v>Coliseo 1</v>
          </cell>
        </row>
        <row r="2460">
          <cell r="K2460" t="str">
            <v>Coliseo 1</v>
          </cell>
        </row>
        <row r="2461">
          <cell r="K2461" t="str">
            <v>Coliseo 1</v>
          </cell>
        </row>
        <row r="2462">
          <cell r="K2462" t="str">
            <v>Coliseo 1</v>
          </cell>
        </row>
        <row r="2463">
          <cell r="K2463" t="str">
            <v>Coliseo 1</v>
          </cell>
        </row>
        <row r="2464">
          <cell r="K2464" t="str">
            <v>Coliseo 1</v>
          </cell>
        </row>
        <row r="2465">
          <cell r="K2465" t="str">
            <v>Coliseo 1</v>
          </cell>
        </row>
        <row r="2466">
          <cell r="K2466" t="str">
            <v>Coliseo 1</v>
          </cell>
        </row>
        <row r="2467">
          <cell r="K2467" t="str">
            <v>Coliseo 1</v>
          </cell>
        </row>
        <row r="2468">
          <cell r="K2468" t="str">
            <v>Coliseo 1</v>
          </cell>
        </row>
        <row r="2469">
          <cell r="K2469" t="str">
            <v>Coliseo 1</v>
          </cell>
        </row>
        <row r="2470">
          <cell r="K2470" t="str">
            <v>Coliseo 1</v>
          </cell>
        </row>
        <row r="2471">
          <cell r="K2471" t="str">
            <v>Coliseo 1</v>
          </cell>
        </row>
        <row r="2472">
          <cell r="K2472" t="str">
            <v>Coliseo 1</v>
          </cell>
        </row>
        <row r="2473">
          <cell r="K2473" t="str">
            <v>Coliseo 1</v>
          </cell>
        </row>
        <row r="2474">
          <cell r="K2474" t="str">
            <v>Coliseo 1</v>
          </cell>
        </row>
        <row r="2475">
          <cell r="K2475" t="str">
            <v>Coliseo 1</v>
          </cell>
        </row>
        <row r="2476">
          <cell r="K2476" t="str">
            <v>Coliseo 1</v>
          </cell>
        </row>
        <row r="2477">
          <cell r="K2477" t="str">
            <v>Coliseo 1</v>
          </cell>
        </row>
        <row r="2478">
          <cell r="K2478" t="str">
            <v>Coliseo 1</v>
          </cell>
        </row>
        <row r="2479">
          <cell r="K2479" t="str">
            <v>Coliseo 1</v>
          </cell>
        </row>
        <row r="2480">
          <cell r="K2480" t="str">
            <v>Coliseo 1</v>
          </cell>
        </row>
        <row r="2481">
          <cell r="K2481" t="str">
            <v>Coliseo 1</v>
          </cell>
        </row>
        <row r="2482">
          <cell r="K2482" t="str">
            <v>Coliseo 1</v>
          </cell>
        </row>
        <row r="2483">
          <cell r="K2483" t="str">
            <v>Coliseo 1</v>
          </cell>
        </row>
        <row r="2484">
          <cell r="K2484" t="str">
            <v>Coliseo 1</v>
          </cell>
        </row>
        <row r="2485">
          <cell r="K2485" t="str">
            <v>Coliseo 1</v>
          </cell>
        </row>
        <row r="2486">
          <cell r="K2486" t="str">
            <v>Coliseo 1</v>
          </cell>
        </row>
        <row r="2487">
          <cell r="K2487" t="str">
            <v>Coliseo 1</v>
          </cell>
        </row>
        <row r="2488">
          <cell r="K2488" t="str">
            <v>Coliseo 1</v>
          </cell>
        </row>
        <row r="2489">
          <cell r="K2489" t="str">
            <v>Coliseo 1</v>
          </cell>
        </row>
        <row r="2490">
          <cell r="K2490" t="str">
            <v>Coliseo 1</v>
          </cell>
        </row>
        <row r="2491">
          <cell r="K2491" t="str">
            <v>Coliseo 1</v>
          </cell>
        </row>
        <row r="2492">
          <cell r="K2492" t="str">
            <v>Coliseo 1</v>
          </cell>
        </row>
        <row r="2493">
          <cell r="K2493" t="str">
            <v>Coliseo 1</v>
          </cell>
        </row>
        <row r="2494">
          <cell r="K2494" t="str">
            <v>Coliseo 1</v>
          </cell>
        </row>
        <row r="2495">
          <cell r="K2495" t="str">
            <v>Coliseo 1</v>
          </cell>
        </row>
        <row r="2496">
          <cell r="K2496" t="str">
            <v>Coliseo 1</v>
          </cell>
        </row>
        <row r="2497">
          <cell r="K2497" t="str">
            <v>Coliseo 1</v>
          </cell>
        </row>
        <row r="2498">
          <cell r="K2498" t="str">
            <v>Coliseo 1</v>
          </cell>
        </row>
        <row r="2499">
          <cell r="K2499" t="str">
            <v>Coliseo 1</v>
          </cell>
        </row>
        <row r="2500">
          <cell r="K2500" t="str">
            <v>Coliseo 1</v>
          </cell>
        </row>
        <row r="2501">
          <cell r="K2501" t="str">
            <v>Coliseo 1</v>
          </cell>
        </row>
        <row r="2502">
          <cell r="K2502" t="str">
            <v>Coliseo 1</v>
          </cell>
        </row>
        <row r="2503">
          <cell r="K2503" t="str">
            <v>Coliseo 1</v>
          </cell>
        </row>
        <row r="2504">
          <cell r="K2504" t="str">
            <v>Coliseo 1</v>
          </cell>
        </row>
        <row r="2505">
          <cell r="K2505" t="str">
            <v>Coliseo 1</v>
          </cell>
        </row>
        <row r="2506">
          <cell r="K2506" t="str">
            <v>Coliseo 1</v>
          </cell>
        </row>
        <row r="2507">
          <cell r="K2507" t="str">
            <v>Coliseo 1</v>
          </cell>
        </row>
        <row r="2508">
          <cell r="K2508" t="str">
            <v>Coliseo 1</v>
          </cell>
        </row>
        <row r="2509">
          <cell r="K2509" t="str">
            <v>Coliseo 1</v>
          </cell>
        </row>
        <row r="2510">
          <cell r="K2510" t="str">
            <v>Coliseo 1</v>
          </cell>
        </row>
        <row r="2511">
          <cell r="K2511" t="str">
            <v>Coliseo 1</v>
          </cell>
        </row>
        <row r="2512">
          <cell r="K2512" t="str">
            <v>Coliseo 1</v>
          </cell>
        </row>
        <row r="2513">
          <cell r="K2513" t="str">
            <v>Coliseo 1</v>
          </cell>
        </row>
        <row r="2514">
          <cell r="K2514" t="str">
            <v>Coliseo 1</v>
          </cell>
        </row>
        <row r="2515">
          <cell r="K2515" t="str">
            <v>Coliseo 1</v>
          </cell>
        </row>
        <row r="2516">
          <cell r="K2516" t="str">
            <v>Coliseo 1</v>
          </cell>
        </row>
        <row r="2517">
          <cell r="K2517" t="str">
            <v>Coliseo 1</v>
          </cell>
        </row>
        <row r="2518">
          <cell r="K2518" t="str">
            <v>Coliseo 1</v>
          </cell>
        </row>
        <row r="2519">
          <cell r="K2519" t="str">
            <v>Coliseo 1</v>
          </cell>
        </row>
        <row r="2520">
          <cell r="K2520" t="str">
            <v>Coliseo 1</v>
          </cell>
        </row>
        <row r="2521">
          <cell r="K2521" t="str">
            <v>Coliseo 1</v>
          </cell>
        </row>
        <row r="2522">
          <cell r="K2522" t="str">
            <v>Coliseo 1</v>
          </cell>
        </row>
        <row r="2523">
          <cell r="K2523" t="str">
            <v>Coliseo 1</v>
          </cell>
        </row>
        <row r="2524">
          <cell r="K2524" t="str">
            <v>Coliseo 1</v>
          </cell>
        </row>
        <row r="2525">
          <cell r="K2525" t="str">
            <v>Coliseo 1</v>
          </cell>
        </row>
        <row r="2526">
          <cell r="K2526" t="str">
            <v>Coliseo 1</v>
          </cell>
        </row>
        <row r="2527">
          <cell r="K2527" t="str">
            <v>Coliseo 1</v>
          </cell>
        </row>
        <row r="2528">
          <cell r="K2528" t="str">
            <v>Coliseo 1</v>
          </cell>
        </row>
        <row r="2529">
          <cell r="K2529" t="str">
            <v>Coliseo 1</v>
          </cell>
        </row>
        <row r="2530">
          <cell r="K2530" t="str">
            <v>Coliseo 1</v>
          </cell>
        </row>
        <row r="2531">
          <cell r="K2531" t="str">
            <v>Coliseo 1</v>
          </cell>
        </row>
        <row r="2532">
          <cell r="K2532" t="str">
            <v>Coliseo 1</v>
          </cell>
        </row>
        <row r="2533">
          <cell r="K2533" t="str">
            <v>Coliseo 1</v>
          </cell>
        </row>
        <row r="2534">
          <cell r="K2534" t="str">
            <v>Coliseo 1</v>
          </cell>
        </row>
        <row r="2535">
          <cell r="K2535" t="str">
            <v>Coliseo 1</v>
          </cell>
        </row>
        <row r="2536">
          <cell r="K2536" t="str">
            <v>Coliseo 1</v>
          </cell>
        </row>
        <row r="2537">
          <cell r="K2537" t="str">
            <v>Coliseo 1</v>
          </cell>
        </row>
        <row r="2538">
          <cell r="K2538" t="str">
            <v>Coliseo 1</v>
          </cell>
        </row>
        <row r="2539">
          <cell r="K2539" t="str">
            <v>Coliseo 1</v>
          </cell>
        </row>
        <row r="2540">
          <cell r="K2540" t="str">
            <v>Coliseo 1</v>
          </cell>
        </row>
        <row r="2541">
          <cell r="K2541" t="str">
            <v>Coliseo 1</v>
          </cell>
        </row>
        <row r="2542">
          <cell r="K2542" t="str">
            <v>Coliseo 1</v>
          </cell>
        </row>
        <row r="2543">
          <cell r="K2543" t="str">
            <v>Coliseo 1</v>
          </cell>
        </row>
        <row r="2544">
          <cell r="K2544" t="str">
            <v>Coliseo 1</v>
          </cell>
        </row>
        <row r="2545">
          <cell r="K2545" t="str">
            <v>Coliseo 1</v>
          </cell>
        </row>
        <row r="2546">
          <cell r="K2546" t="str">
            <v>Coliseo 1</v>
          </cell>
        </row>
        <row r="2547">
          <cell r="K2547" t="str">
            <v>Coliseo 1</v>
          </cell>
        </row>
        <row r="2548">
          <cell r="K2548" t="str">
            <v>Coliseo 1</v>
          </cell>
        </row>
        <row r="2549">
          <cell r="K2549" t="str">
            <v>Coliseo 1</v>
          </cell>
        </row>
        <row r="2550">
          <cell r="K2550" t="str">
            <v>Coliseo 1</v>
          </cell>
        </row>
        <row r="2551">
          <cell r="K2551" t="str">
            <v>Coliseo 1</v>
          </cell>
        </row>
        <row r="2552">
          <cell r="K2552" t="str">
            <v>Coliseo 1</v>
          </cell>
        </row>
        <row r="2553">
          <cell r="K2553" t="str">
            <v>Coliseo 1</v>
          </cell>
        </row>
        <row r="2554">
          <cell r="K2554" t="str">
            <v>Coliseo 1</v>
          </cell>
        </row>
        <row r="2555">
          <cell r="K2555" t="str">
            <v>Coliseo 1</v>
          </cell>
        </row>
        <row r="2556">
          <cell r="K2556" t="str">
            <v>Coliseo 1</v>
          </cell>
        </row>
        <row r="2557">
          <cell r="K2557" t="str">
            <v>Coliseo 1</v>
          </cell>
        </row>
        <row r="2558">
          <cell r="K2558" t="str">
            <v>Coliseo 1</v>
          </cell>
        </row>
        <row r="2559">
          <cell r="K2559" t="str">
            <v>Coliseo 1</v>
          </cell>
        </row>
        <row r="2560">
          <cell r="K2560" t="str">
            <v>Coliseo 1</v>
          </cell>
        </row>
        <row r="2561">
          <cell r="K2561" t="str">
            <v>Coliseo 1</v>
          </cell>
        </row>
        <row r="2562">
          <cell r="K2562" t="str">
            <v>Coliseo 1</v>
          </cell>
        </row>
        <row r="2563">
          <cell r="K2563" t="str">
            <v>Coliseo 1</v>
          </cell>
        </row>
        <row r="2564">
          <cell r="K2564" t="str">
            <v>Coliseo 1</v>
          </cell>
        </row>
        <row r="2565">
          <cell r="K2565" t="str">
            <v>Coliseo 1</v>
          </cell>
        </row>
        <row r="2566">
          <cell r="K2566" t="str">
            <v>Coliseo 1</v>
          </cell>
        </row>
        <row r="2567">
          <cell r="K2567" t="str">
            <v>Coliseo 1</v>
          </cell>
        </row>
        <row r="2568">
          <cell r="K2568" t="str">
            <v>Coliseo 1</v>
          </cell>
        </row>
        <row r="2569">
          <cell r="K2569" t="str">
            <v>Coliseo 1</v>
          </cell>
        </row>
        <row r="2570">
          <cell r="K2570" t="str">
            <v>Coliseo 1</v>
          </cell>
        </row>
        <row r="2571">
          <cell r="K2571" t="str">
            <v>Coliseo 1</v>
          </cell>
        </row>
        <row r="2572">
          <cell r="K2572" t="str">
            <v>Coliseo 1</v>
          </cell>
        </row>
        <row r="2573">
          <cell r="K2573" t="str">
            <v>Coliseo 1</v>
          </cell>
        </row>
        <row r="2574">
          <cell r="K2574" t="str">
            <v>Coliseo 1</v>
          </cell>
        </row>
        <row r="2575">
          <cell r="K2575" t="str">
            <v>Coliseo 1</v>
          </cell>
        </row>
        <row r="2576">
          <cell r="K2576" t="str">
            <v>Coliseo 1</v>
          </cell>
        </row>
        <row r="2577">
          <cell r="K2577" t="str">
            <v>Coliseo 1</v>
          </cell>
        </row>
        <row r="2578">
          <cell r="K2578" t="str">
            <v>Coliseo 1</v>
          </cell>
        </row>
        <row r="2579">
          <cell r="K2579" t="str">
            <v>Coliseo 1</v>
          </cell>
        </row>
        <row r="2580">
          <cell r="K2580" t="str">
            <v>Coliseo 1</v>
          </cell>
        </row>
        <row r="2581">
          <cell r="K2581" t="str">
            <v>Coliseo 1</v>
          </cell>
        </row>
        <row r="2582">
          <cell r="K2582" t="str">
            <v>Coliseo 1</v>
          </cell>
        </row>
        <row r="2583">
          <cell r="K2583" t="str">
            <v>Coliseo 1</v>
          </cell>
        </row>
        <row r="2584">
          <cell r="K2584" t="str">
            <v>Coliseo 1</v>
          </cell>
        </row>
        <row r="2585">
          <cell r="K2585" t="str">
            <v>Coliseo 1</v>
          </cell>
        </row>
        <row r="2586">
          <cell r="K2586" t="str">
            <v>Coliseo 1</v>
          </cell>
        </row>
        <row r="2587">
          <cell r="K2587" t="str">
            <v>Coliseo 1</v>
          </cell>
        </row>
        <row r="2588">
          <cell r="K2588" t="str">
            <v>Coliseo 1</v>
          </cell>
        </row>
        <row r="2589">
          <cell r="K2589" t="str">
            <v>Coliseo 1</v>
          </cell>
        </row>
        <row r="2590">
          <cell r="K2590" t="str">
            <v>Coliseo 1</v>
          </cell>
        </row>
        <row r="2591">
          <cell r="K2591" t="str">
            <v>Coliseo 1</v>
          </cell>
        </row>
        <row r="2592">
          <cell r="K2592" t="str">
            <v>Coliseo 1</v>
          </cell>
        </row>
        <row r="2593">
          <cell r="K2593" t="str">
            <v>Coliseo 1</v>
          </cell>
        </row>
        <row r="2594">
          <cell r="K2594" t="str">
            <v>Coliseo 1</v>
          </cell>
        </row>
        <row r="2595">
          <cell r="K2595" t="str">
            <v>Coliseo 1</v>
          </cell>
        </row>
        <row r="2596">
          <cell r="K2596" t="str">
            <v>Coliseo 1</v>
          </cell>
        </row>
        <row r="2597">
          <cell r="K2597" t="str">
            <v>Coliseo 1</v>
          </cell>
        </row>
        <row r="2598">
          <cell r="K2598" t="str">
            <v>Coliseo 1</v>
          </cell>
        </row>
        <row r="2599">
          <cell r="K2599" t="str">
            <v>Coliseo 1</v>
          </cell>
        </row>
        <row r="2600">
          <cell r="K2600" t="str">
            <v>Coliseo 1</v>
          </cell>
        </row>
        <row r="2601">
          <cell r="K2601" t="str">
            <v>Coliseo 1</v>
          </cell>
        </row>
        <row r="2602">
          <cell r="K2602" t="str">
            <v>Coliseo 1</v>
          </cell>
        </row>
        <row r="2603">
          <cell r="K2603" t="str">
            <v>Coliseo 1</v>
          </cell>
        </row>
        <row r="2604">
          <cell r="K2604" t="str">
            <v>Coliseo 1</v>
          </cell>
        </row>
        <row r="2605">
          <cell r="K2605" t="str">
            <v>Coliseo 1</v>
          </cell>
        </row>
        <row r="2606">
          <cell r="K2606" t="str">
            <v>Coliseo 1</v>
          </cell>
        </row>
        <row r="2607">
          <cell r="K2607" t="str">
            <v>Coliseo 1</v>
          </cell>
        </row>
        <row r="2608">
          <cell r="K2608" t="str">
            <v>Coliseo 1</v>
          </cell>
        </row>
        <row r="2609">
          <cell r="K2609" t="str">
            <v>Coliseo 1</v>
          </cell>
        </row>
        <row r="2610">
          <cell r="K2610" t="str">
            <v>Coliseo 1</v>
          </cell>
        </row>
        <row r="2611">
          <cell r="K2611" t="str">
            <v>Coliseo 1</v>
          </cell>
        </row>
        <row r="2612">
          <cell r="K2612" t="str">
            <v>Coliseo 1</v>
          </cell>
        </row>
        <row r="2613">
          <cell r="K2613" t="str">
            <v>Coliseo 1</v>
          </cell>
        </row>
        <row r="2614">
          <cell r="K2614" t="str">
            <v>Coliseo 1</v>
          </cell>
        </row>
        <row r="2615">
          <cell r="K2615" t="str">
            <v>Coliseo 1</v>
          </cell>
        </row>
        <row r="2616">
          <cell r="K2616" t="str">
            <v>Coliseo 1</v>
          </cell>
        </row>
        <row r="2617">
          <cell r="K2617" t="str">
            <v>Coliseo 1</v>
          </cell>
        </row>
        <row r="2618">
          <cell r="K2618" t="str">
            <v>Coliseo 1</v>
          </cell>
        </row>
        <row r="2619">
          <cell r="K2619" t="str">
            <v>Coliseo 1</v>
          </cell>
        </row>
        <row r="2620">
          <cell r="K2620" t="str">
            <v>Coliseo 1</v>
          </cell>
        </row>
        <row r="2621">
          <cell r="K2621" t="str">
            <v>Coliseo 1</v>
          </cell>
        </row>
        <row r="2622">
          <cell r="K2622" t="str">
            <v>Coliseo 1</v>
          </cell>
        </row>
        <row r="2623">
          <cell r="K2623" t="str">
            <v>Coliseo 1</v>
          </cell>
        </row>
        <row r="2624">
          <cell r="K2624" t="str">
            <v>Coliseo 1</v>
          </cell>
        </row>
        <row r="2625">
          <cell r="K2625" t="str">
            <v>Coliseo 1</v>
          </cell>
        </row>
        <row r="2626">
          <cell r="K2626" t="str">
            <v>Coliseo 1</v>
          </cell>
        </row>
        <row r="2627">
          <cell r="K2627" t="str">
            <v>Coliseo 1</v>
          </cell>
        </row>
        <row r="2628">
          <cell r="K2628" t="str">
            <v>Coliseo 1</v>
          </cell>
        </row>
        <row r="2629">
          <cell r="K2629" t="str">
            <v>Coliseo 1</v>
          </cell>
        </row>
        <row r="2630">
          <cell r="K2630" t="str">
            <v>Coliseo 1</v>
          </cell>
        </row>
        <row r="2631">
          <cell r="K2631" t="str">
            <v>Coliseo 1</v>
          </cell>
        </row>
        <row r="2632">
          <cell r="K2632" t="str">
            <v>Coliseo 1</v>
          </cell>
        </row>
        <row r="2633">
          <cell r="K2633" t="str">
            <v>Coliseo 1</v>
          </cell>
        </row>
        <row r="2634">
          <cell r="K2634" t="str">
            <v>Coliseo 1</v>
          </cell>
        </row>
        <row r="2635">
          <cell r="K2635" t="str">
            <v>Coliseo 1</v>
          </cell>
        </row>
        <row r="2636">
          <cell r="K2636" t="str">
            <v>Coliseo 1</v>
          </cell>
        </row>
        <row r="2637">
          <cell r="K2637" t="str">
            <v>Coliseo 1</v>
          </cell>
        </row>
        <row r="2638">
          <cell r="K2638" t="str">
            <v>Coliseo 1</v>
          </cell>
        </row>
        <row r="2639">
          <cell r="K2639" t="str">
            <v>Coliseo 1</v>
          </cell>
        </row>
        <row r="2640">
          <cell r="K2640" t="str">
            <v>Coliseo 1</v>
          </cell>
        </row>
        <row r="2641">
          <cell r="K2641" t="str">
            <v>Coliseo 1</v>
          </cell>
        </row>
        <row r="2642">
          <cell r="K2642" t="str">
            <v>Coliseo 1</v>
          </cell>
        </row>
        <row r="2643">
          <cell r="K2643" t="str">
            <v>Coliseo 1</v>
          </cell>
        </row>
        <row r="2644">
          <cell r="K2644" t="str">
            <v>Coliseo 1</v>
          </cell>
        </row>
        <row r="2645">
          <cell r="K2645" t="str">
            <v>Coliseo 1</v>
          </cell>
        </row>
        <row r="2646">
          <cell r="K2646" t="str">
            <v>Coliseo 1</v>
          </cell>
        </row>
        <row r="2647">
          <cell r="K2647" t="str">
            <v>Coliseo 1</v>
          </cell>
        </row>
        <row r="2648">
          <cell r="K2648" t="str">
            <v>Coliseo 1</v>
          </cell>
        </row>
        <row r="2649">
          <cell r="K2649" t="str">
            <v>Coliseo 1</v>
          </cell>
        </row>
        <row r="2650">
          <cell r="K2650" t="str">
            <v>Coliseo 1</v>
          </cell>
        </row>
        <row r="2651">
          <cell r="K2651" t="str">
            <v>Coliseo 1</v>
          </cell>
        </row>
        <row r="2652">
          <cell r="K2652" t="str">
            <v>Coliseo 1</v>
          </cell>
        </row>
        <row r="2653">
          <cell r="K2653" t="str">
            <v>Coliseo 1</v>
          </cell>
        </row>
        <row r="2654">
          <cell r="K2654" t="str">
            <v>Coliseo 1</v>
          </cell>
        </row>
        <row r="2655">
          <cell r="K2655" t="str">
            <v>Coliseo 1</v>
          </cell>
        </row>
        <row r="2656">
          <cell r="K2656" t="str">
            <v>Coliseo 1</v>
          </cell>
        </row>
        <row r="2657">
          <cell r="K2657" t="str">
            <v>Coliseo 1</v>
          </cell>
        </row>
        <row r="2658">
          <cell r="K2658" t="str">
            <v>Coliseo 1</v>
          </cell>
        </row>
        <row r="2659">
          <cell r="K2659" t="str">
            <v>Coliseo 1</v>
          </cell>
        </row>
        <row r="2660">
          <cell r="K2660" t="str">
            <v>Coliseo 1</v>
          </cell>
        </row>
        <row r="2661">
          <cell r="K2661" t="str">
            <v>Coliseo 1</v>
          </cell>
        </row>
        <row r="2662">
          <cell r="K2662" t="str">
            <v>Coliseo 1</v>
          </cell>
        </row>
        <row r="2663">
          <cell r="K2663" t="str">
            <v>Coliseo 1</v>
          </cell>
        </row>
        <row r="2664">
          <cell r="K2664" t="str">
            <v>Coliseo 1</v>
          </cell>
        </row>
        <row r="2665">
          <cell r="K2665" t="str">
            <v>Coliseo 1</v>
          </cell>
        </row>
        <row r="2666">
          <cell r="K2666" t="str">
            <v>Coliseo 1</v>
          </cell>
        </row>
        <row r="2667">
          <cell r="K2667" t="str">
            <v>Coliseo 1</v>
          </cell>
        </row>
        <row r="2668">
          <cell r="K2668" t="str">
            <v>Coliseo 1</v>
          </cell>
        </row>
        <row r="2669">
          <cell r="K2669" t="str">
            <v>Coliseo 1</v>
          </cell>
        </row>
        <row r="2670">
          <cell r="K2670" t="str">
            <v>Coliseo 1</v>
          </cell>
        </row>
        <row r="2671">
          <cell r="K2671" t="str">
            <v>Coliseo 1</v>
          </cell>
        </row>
        <row r="2672">
          <cell r="K2672" t="str">
            <v>Coliseo 1</v>
          </cell>
        </row>
        <row r="2673">
          <cell r="K2673" t="str">
            <v>Coliseo 1</v>
          </cell>
        </row>
        <row r="2674">
          <cell r="K2674" t="str">
            <v>Coliseo 1</v>
          </cell>
        </row>
        <row r="2675">
          <cell r="K2675" t="str">
            <v>Coliseo 1</v>
          </cell>
        </row>
        <row r="2676">
          <cell r="K2676" t="str">
            <v>Coliseo 1</v>
          </cell>
        </row>
        <row r="2677">
          <cell r="K2677" t="str">
            <v>Coliseo 1</v>
          </cell>
        </row>
        <row r="2678">
          <cell r="K2678" t="str">
            <v>Coliseo 1</v>
          </cell>
        </row>
        <row r="2679">
          <cell r="K2679" t="str">
            <v>Coliseo 1</v>
          </cell>
        </row>
        <row r="2680">
          <cell r="K2680" t="str">
            <v>Coliseo 1</v>
          </cell>
        </row>
        <row r="2681">
          <cell r="K2681" t="str">
            <v>Coliseo 1</v>
          </cell>
        </row>
        <row r="2682">
          <cell r="K2682" t="str">
            <v>Coliseo 1</v>
          </cell>
        </row>
        <row r="2683">
          <cell r="K2683" t="str">
            <v>Coliseo 1</v>
          </cell>
        </row>
        <row r="2684">
          <cell r="K2684" t="str">
            <v>Coliseo 1</v>
          </cell>
        </row>
        <row r="2685">
          <cell r="K2685" t="str">
            <v>Coliseo 1</v>
          </cell>
        </row>
        <row r="2686">
          <cell r="K2686" t="str">
            <v>Coliseo 1</v>
          </cell>
        </row>
        <row r="2687">
          <cell r="K2687" t="str">
            <v>Coliseo 1</v>
          </cell>
        </row>
        <row r="2688">
          <cell r="K2688" t="str">
            <v>Coliseo 1</v>
          </cell>
        </row>
        <row r="2689">
          <cell r="K2689" t="str">
            <v>Coliseo 1</v>
          </cell>
        </row>
        <row r="2690">
          <cell r="K2690" t="str">
            <v>Coliseo 1</v>
          </cell>
        </row>
        <row r="2691">
          <cell r="K2691" t="str">
            <v>Coliseo 1</v>
          </cell>
        </row>
        <row r="2692">
          <cell r="K2692" t="str">
            <v>Coliseo 1</v>
          </cell>
        </row>
        <row r="2693">
          <cell r="K2693" t="str">
            <v>Coliseo 1</v>
          </cell>
        </row>
        <row r="2694">
          <cell r="K2694" t="str">
            <v>Coliseo 1</v>
          </cell>
        </row>
        <row r="2695">
          <cell r="K2695" t="str">
            <v>Coliseo 1</v>
          </cell>
        </row>
        <row r="2696">
          <cell r="K2696" t="str">
            <v>Coliseo 1</v>
          </cell>
        </row>
        <row r="2697">
          <cell r="K2697" t="str">
            <v>Coliseo 1</v>
          </cell>
        </row>
        <row r="2698">
          <cell r="K2698" t="str">
            <v>Coliseo 1</v>
          </cell>
        </row>
        <row r="2699">
          <cell r="K2699" t="str">
            <v>Coliseo 1</v>
          </cell>
        </row>
        <row r="2700">
          <cell r="K2700" t="str">
            <v>Coliseo 1</v>
          </cell>
        </row>
        <row r="2701">
          <cell r="K2701" t="str">
            <v>Coliseo 1</v>
          </cell>
        </row>
        <row r="2702">
          <cell r="K2702" t="str">
            <v>Coliseo 1</v>
          </cell>
        </row>
        <row r="2703">
          <cell r="K2703" t="str">
            <v>Coliseo 1</v>
          </cell>
        </row>
        <row r="2704">
          <cell r="K2704" t="str">
            <v>Coliseo 1</v>
          </cell>
        </row>
        <row r="2705">
          <cell r="K2705" t="str">
            <v>Coliseo 1</v>
          </cell>
        </row>
        <row r="2706">
          <cell r="K2706" t="str">
            <v>Coliseo 1</v>
          </cell>
        </row>
        <row r="2707">
          <cell r="K2707" t="str">
            <v>Coliseo 1</v>
          </cell>
        </row>
        <row r="2708">
          <cell r="K2708" t="str">
            <v>Coliseo 1</v>
          </cell>
        </row>
        <row r="2709">
          <cell r="K2709" t="str">
            <v>Coliseo 1</v>
          </cell>
        </row>
        <row r="2710">
          <cell r="K2710" t="str">
            <v>Coliseo 1</v>
          </cell>
        </row>
        <row r="2711">
          <cell r="K2711" t="str">
            <v>Coliseo 1</v>
          </cell>
        </row>
        <row r="2712">
          <cell r="K2712" t="str">
            <v>Coliseo 1</v>
          </cell>
        </row>
        <row r="2713">
          <cell r="K2713" t="str">
            <v>Coliseo 1</v>
          </cell>
        </row>
        <row r="2714">
          <cell r="K2714" t="str">
            <v>Coliseo 1</v>
          </cell>
        </row>
        <row r="2715">
          <cell r="K2715" t="str">
            <v>Coliseo 1</v>
          </cell>
        </row>
        <row r="2716">
          <cell r="K2716" t="str">
            <v>Coliseo 1</v>
          </cell>
        </row>
        <row r="2717">
          <cell r="K2717" t="str">
            <v>Coliseo 1</v>
          </cell>
        </row>
        <row r="2718">
          <cell r="K2718" t="str">
            <v>Coliseo 1</v>
          </cell>
        </row>
        <row r="2719">
          <cell r="K2719" t="str">
            <v>Coliseo 1</v>
          </cell>
        </row>
        <row r="2720">
          <cell r="K2720" t="str">
            <v>Coliseo 1</v>
          </cell>
        </row>
        <row r="2721">
          <cell r="K2721" t="str">
            <v>Coliseo 1</v>
          </cell>
        </row>
        <row r="2722">
          <cell r="K2722" t="str">
            <v>Coliseo 1</v>
          </cell>
        </row>
        <row r="2723">
          <cell r="K2723" t="str">
            <v>Coliseo 1</v>
          </cell>
        </row>
        <row r="2724">
          <cell r="K2724" t="str">
            <v>Coliseo 1</v>
          </cell>
        </row>
        <row r="2725">
          <cell r="K2725" t="str">
            <v>Coliseo 1</v>
          </cell>
        </row>
        <row r="2726">
          <cell r="K2726" t="str">
            <v>Coliseo 1</v>
          </cell>
        </row>
        <row r="2727">
          <cell r="K2727" t="str">
            <v>Coliseo 1</v>
          </cell>
        </row>
        <row r="2728">
          <cell r="K2728" t="str">
            <v>Coliseo 1</v>
          </cell>
        </row>
        <row r="2729">
          <cell r="K2729" t="str">
            <v>Coliseo 1</v>
          </cell>
        </row>
        <row r="2730">
          <cell r="K2730" t="str">
            <v>Coliseo 1</v>
          </cell>
        </row>
        <row r="2731">
          <cell r="K2731" t="str">
            <v>Coliseo 1</v>
          </cell>
        </row>
        <row r="2732">
          <cell r="K2732" t="str">
            <v>Coliseo 1</v>
          </cell>
        </row>
        <row r="2733">
          <cell r="K2733" t="str">
            <v>Coliseo 1</v>
          </cell>
        </row>
        <row r="2734">
          <cell r="K2734" t="str">
            <v>Coliseo 1</v>
          </cell>
        </row>
        <row r="2735">
          <cell r="K2735" t="str">
            <v>Coliseo 1</v>
          </cell>
        </row>
        <row r="2736">
          <cell r="K2736" t="str">
            <v>Coliseo 1</v>
          </cell>
        </row>
        <row r="2737">
          <cell r="K2737" t="str">
            <v>Coliseo 1</v>
          </cell>
        </row>
        <row r="2738">
          <cell r="K2738" t="str">
            <v>Coliseo 1</v>
          </cell>
        </row>
        <row r="2739">
          <cell r="K2739" t="str">
            <v>Coliseo 1</v>
          </cell>
        </row>
        <row r="2740">
          <cell r="K2740" t="str">
            <v>Coliseo 1</v>
          </cell>
        </row>
        <row r="2741">
          <cell r="K2741" t="str">
            <v>Coliseo 1</v>
          </cell>
        </row>
        <row r="2742">
          <cell r="K2742" t="str">
            <v>Coliseo 1</v>
          </cell>
        </row>
        <row r="2743">
          <cell r="K2743" t="str">
            <v>Coliseo 1</v>
          </cell>
        </row>
        <row r="2744">
          <cell r="K2744" t="str">
            <v>Coliseo 1</v>
          </cell>
        </row>
        <row r="2745">
          <cell r="K2745" t="str">
            <v>Coliseo 1</v>
          </cell>
        </row>
        <row r="2746">
          <cell r="K2746" t="str">
            <v>Coliseo 1</v>
          </cell>
        </row>
        <row r="2747">
          <cell r="K2747" t="str">
            <v>Coliseo 1</v>
          </cell>
        </row>
        <row r="2748">
          <cell r="K2748" t="str">
            <v>Coliseo 1</v>
          </cell>
        </row>
        <row r="2749">
          <cell r="K2749" t="str">
            <v>Coliseo 1</v>
          </cell>
        </row>
        <row r="2750">
          <cell r="K2750" t="str">
            <v>Coliseo 1</v>
          </cell>
        </row>
        <row r="2751">
          <cell r="K2751" t="str">
            <v>Coliseo 1</v>
          </cell>
        </row>
        <row r="2752">
          <cell r="K2752" t="str">
            <v>Coliseo 1</v>
          </cell>
        </row>
        <row r="2753">
          <cell r="K2753" t="str">
            <v>Coliseo 1</v>
          </cell>
        </row>
        <row r="2754">
          <cell r="K2754" t="str">
            <v>Coliseo 1</v>
          </cell>
        </row>
        <row r="2755">
          <cell r="K2755" t="str">
            <v>Coliseo 1</v>
          </cell>
        </row>
        <row r="2756">
          <cell r="K2756" t="str">
            <v>Coliseo 1</v>
          </cell>
        </row>
        <row r="2757">
          <cell r="K2757" t="str">
            <v>Coliseo 1</v>
          </cell>
        </row>
        <row r="2758">
          <cell r="K2758" t="str">
            <v>Coliseo 1</v>
          </cell>
        </row>
        <row r="2759">
          <cell r="K2759" t="str">
            <v>Coliseo 1</v>
          </cell>
        </row>
        <row r="2760">
          <cell r="K2760" t="str">
            <v>Coliseo 1</v>
          </cell>
        </row>
        <row r="2761">
          <cell r="K2761" t="str">
            <v>Coliseo 1</v>
          </cell>
        </row>
        <row r="2762">
          <cell r="K2762" t="str">
            <v>Coliseo 1</v>
          </cell>
        </row>
        <row r="2763">
          <cell r="K2763" t="str">
            <v>Coliseo 1</v>
          </cell>
        </row>
        <row r="2764">
          <cell r="K2764" t="str">
            <v>Coliseo 1</v>
          </cell>
        </row>
        <row r="2765">
          <cell r="K2765" t="str">
            <v>Coliseo 1</v>
          </cell>
        </row>
        <row r="2766">
          <cell r="K2766" t="str">
            <v>Coliseo 1</v>
          </cell>
        </row>
        <row r="2767">
          <cell r="K2767" t="str">
            <v>Coliseo 1</v>
          </cell>
        </row>
        <row r="2768">
          <cell r="K2768" t="str">
            <v>Coliseo 1</v>
          </cell>
        </row>
        <row r="2769">
          <cell r="K2769" t="str">
            <v>Coliseo 1</v>
          </cell>
        </row>
        <row r="2770">
          <cell r="K2770" t="str">
            <v>Coliseo 1</v>
          </cell>
        </row>
        <row r="2771">
          <cell r="K2771" t="str">
            <v>Coliseo 1</v>
          </cell>
        </row>
        <row r="2772">
          <cell r="K2772" t="str">
            <v>Coliseo 1</v>
          </cell>
        </row>
        <row r="2773">
          <cell r="K2773" t="str">
            <v>Coliseo 1</v>
          </cell>
        </row>
        <row r="2774">
          <cell r="K2774" t="str">
            <v>Coliseo 1</v>
          </cell>
        </row>
        <row r="2775">
          <cell r="K2775" t="str">
            <v>Coliseo 1</v>
          </cell>
        </row>
        <row r="2776">
          <cell r="K2776" t="str">
            <v>Coliseo 1</v>
          </cell>
        </row>
        <row r="2777">
          <cell r="K2777" t="str">
            <v>Coliseo 1</v>
          </cell>
        </row>
        <row r="2778">
          <cell r="K2778" t="str">
            <v>Coliseo 1</v>
          </cell>
        </row>
        <row r="2779">
          <cell r="K2779" t="str">
            <v>Coliseo 1</v>
          </cell>
        </row>
        <row r="2780">
          <cell r="K2780" t="str">
            <v>Coliseo 1</v>
          </cell>
        </row>
        <row r="2781">
          <cell r="K2781" t="str">
            <v>Coliseo 1</v>
          </cell>
        </row>
        <row r="2782">
          <cell r="K2782" t="str">
            <v>Coliseo 1</v>
          </cell>
        </row>
        <row r="2783">
          <cell r="K2783" t="str">
            <v>Coliseo 1</v>
          </cell>
        </row>
        <row r="2784">
          <cell r="K2784" t="str">
            <v>Coliseo 1</v>
          </cell>
        </row>
        <row r="2785">
          <cell r="K2785" t="str">
            <v>Coliseo 1</v>
          </cell>
        </row>
        <row r="2786">
          <cell r="K2786" t="str">
            <v>Coliseo 1</v>
          </cell>
        </row>
        <row r="2787">
          <cell r="K2787" t="str">
            <v>Coliseo 1</v>
          </cell>
        </row>
        <row r="2788">
          <cell r="K2788" t="str">
            <v>Coliseo 1</v>
          </cell>
        </row>
        <row r="2789">
          <cell r="K2789" t="str">
            <v>Coliseo 1</v>
          </cell>
        </row>
        <row r="2790">
          <cell r="K2790" t="str">
            <v>Coliseo 1</v>
          </cell>
        </row>
        <row r="2791">
          <cell r="K2791" t="str">
            <v>Coliseo 1</v>
          </cell>
        </row>
        <row r="2792">
          <cell r="K2792" t="str">
            <v>Coliseo 1</v>
          </cell>
        </row>
        <row r="2793">
          <cell r="K2793" t="str">
            <v>Coliseo 1</v>
          </cell>
        </row>
        <row r="2794">
          <cell r="K2794" t="str">
            <v>Coliseo 1</v>
          </cell>
        </row>
        <row r="2795">
          <cell r="K2795" t="str">
            <v>Coliseo 1</v>
          </cell>
        </row>
        <row r="2796">
          <cell r="K2796" t="str">
            <v>Coliseo 1</v>
          </cell>
        </row>
        <row r="2797">
          <cell r="K2797" t="str">
            <v>Coliseo 1</v>
          </cell>
        </row>
        <row r="2798">
          <cell r="K2798" t="str">
            <v>Coliseo 1</v>
          </cell>
        </row>
        <row r="2799">
          <cell r="K2799" t="str">
            <v>Coliseo 1</v>
          </cell>
        </row>
        <row r="2800">
          <cell r="K2800" t="str">
            <v>Coliseo 1</v>
          </cell>
        </row>
        <row r="2801">
          <cell r="K2801" t="str">
            <v>Coliseo 1</v>
          </cell>
        </row>
        <row r="2802">
          <cell r="K2802" t="str">
            <v>Coliseo 1</v>
          </cell>
        </row>
        <row r="2803">
          <cell r="K2803" t="str">
            <v>Coliseo 1</v>
          </cell>
        </row>
        <row r="2804">
          <cell r="K2804" t="str">
            <v>Coliseo 1</v>
          </cell>
        </row>
        <row r="2805">
          <cell r="K2805" t="str">
            <v>Coliseo 1</v>
          </cell>
        </row>
        <row r="2806">
          <cell r="K2806" t="str">
            <v>Coliseo 1</v>
          </cell>
        </row>
        <row r="2807">
          <cell r="K2807" t="str">
            <v>Coliseo 1</v>
          </cell>
        </row>
        <row r="2808">
          <cell r="K2808" t="str">
            <v>Coliseo 1</v>
          </cell>
        </row>
        <row r="2809">
          <cell r="K2809" t="str">
            <v>Coliseo 1</v>
          </cell>
        </row>
        <row r="2810">
          <cell r="K2810" t="str">
            <v>Coliseo 1</v>
          </cell>
        </row>
        <row r="2811">
          <cell r="K2811" t="str">
            <v>Coliseo 1</v>
          </cell>
        </row>
        <row r="2812">
          <cell r="K2812" t="str">
            <v>Coliseo 1</v>
          </cell>
        </row>
        <row r="2813">
          <cell r="K2813" t="str">
            <v>Coliseo 1</v>
          </cell>
        </row>
        <row r="2814">
          <cell r="K2814" t="str">
            <v>Coliseo 1</v>
          </cell>
        </row>
        <row r="2815">
          <cell r="K2815" t="str">
            <v>Coliseo 1</v>
          </cell>
        </row>
        <row r="2816">
          <cell r="K2816" t="str">
            <v>Coliseo 1</v>
          </cell>
        </row>
        <row r="2817">
          <cell r="K2817" t="str">
            <v>Coliseo 1</v>
          </cell>
        </row>
        <row r="2818">
          <cell r="K2818" t="str">
            <v>Coliseo 1</v>
          </cell>
        </row>
        <row r="2819">
          <cell r="K2819" t="str">
            <v>Coliseo 1</v>
          </cell>
        </row>
        <row r="2820">
          <cell r="K2820" t="str">
            <v>Coliseo 1</v>
          </cell>
        </row>
        <row r="2821">
          <cell r="K2821" t="str">
            <v>Coliseo 1</v>
          </cell>
        </row>
        <row r="2822">
          <cell r="K2822" t="str">
            <v>Coliseo 1</v>
          </cell>
        </row>
        <row r="2823">
          <cell r="K2823" t="str">
            <v>Coliseo 1</v>
          </cell>
        </row>
        <row r="2824">
          <cell r="K2824" t="str">
            <v>Coliseo 1</v>
          </cell>
        </row>
        <row r="2825">
          <cell r="K2825" t="str">
            <v>Coliseo 1</v>
          </cell>
        </row>
        <row r="2826">
          <cell r="K2826" t="str">
            <v>Coliseo 1</v>
          </cell>
        </row>
        <row r="2827">
          <cell r="K2827" t="str">
            <v>Coliseo 1</v>
          </cell>
        </row>
        <row r="2828">
          <cell r="K2828" t="str">
            <v>Coliseo 1</v>
          </cell>
        </row>
        <row r="2829">
          <cell r="K2829" t="str">
            <v>Coliseo 1</v>
          </cell>
        </row>
        <row r="2830">
          <cell r="K2830" t="str">
            <v>Coliseo 1</v>
          </cell>
        </row>
        <row r="2831">
          <cell r="K2831" t="str">
            <v>Coliseo 1</v>
          </cell>
        </row>
        <row r="2832">
          <cell r="K2832" t="str">
            <v>Coliseo 1</v>
          </cell>
        </row>
        <row r="2833">
          <cell r="K2833" t="str">
            <v>Coliseo 1</v>
          </cell>
        </row>
        <row r="2834">
          <cell r="K2834" t="str">
            <v>Coliseo 1</v>
          </cell>
        </row>
        <row r="2835">
          <cell r="K2835" t="str">
            <v>Coliseo 1</v>
          </cell>
        </row>
        <row r="2836">
          <cell r="K2836" t="str">
            <v>Coliseo 1</v>
          </cell>
        </row>
        <row r="2837">
          <cell r="K2837" t="str">
            <v>Coliseo 1</v>
          </cell>
        </row>
        <row r="2838">
          <cell r="K2838" t="str">
            <v>Coliseo 1</v>
          </cell>
        </row>
        <row r="2839">
          <cell r="K2839" t="str">
            <v>Coliseo 1</v>
          </cell>
        </row>
        <row r="2840">
          <cell r="K2840" t="str">
            <v>Coliseo 1</v>
          </cell>
        </row>
        <row r="2841">
          <cell r="K2841" t="str">
            <v>Coliseo 1</v>
          </cell>
        </row>
        <row r="2842">
          <cell r="K2842" t="str">
            <v>Coliseo 1</v>
          </cell>
        </row>
        <row r="2843">
          <cell r="K2843" t="str">
            <v>Coliseo 1</v>
          </cell>
        </row>
        <row r="2844">
          <cell r="K2844" t="str">
            <v>Coliseo 1</v>
          </cell>
        </row>
        <row r="2845">
          <cell r="K2845" t="str">
            <v>Coliseo 1</v>
          </cell>
        </row>
        <row r="2846">
          <cell r="K2846" t="str">
            <v>Coliseo 1</v>
          </cell>
        </row>
        <row r="2847">
          <cell r="K2847" t="str">
            <v>Coliseo 1</v>
          </cell>
        </row>
        <row r="2848">
          <cell r="K2848" t="str">
            <v>Coliseo 1</v>
          </cell>
        </row>
        <row r="2849">
          <cell r="K2849" t="str">
            <v>Coliseo 1</v>
          </cell>
        </row>
        <row r="2850">
          <cell r="K2850" t="str">
            <v>Coliseo 1</v>
          </cell>
        </row>
        <row r="2851">
          <cell r="K2851" t="str">
            <v>Coliseo 1</v>
          </cell>
        </row>
        <row r="2852">
          <cell r="K2852" t="str">
            <v>Coliseo 1</v>
          </cell>
        </row>
        <row r="2853">
          <cell r="K2853" t="str">
            <v>Coliseo 1</v>
          </cell>
        </row>
        <row r="2854">
          <cell r="K2854" t="str">
            <v>Coliseo 1</v>
          </cell>
        </row>
        <row r="2855">
          <cell r="K2855" t="str">
            <v>Coliseo 1</v>
          </cell>
        </row>
        <row r="2856">
          <cell r="K2856" t="str">
            <v>Coliseo 1</v>
          </cell>
        </row>
        <row r="2857">
          <cell r="K2857" t="str">
            <v>Coliseo 1</v>
          </cell>
        </row>
        <row r="2858">
          <cell r="K2858" t="str">
            <v>Coliseo 1</v>
          </cell>
        </row>
        <row r="2859">
          <cell r="K2859" t="str">
            <v>Coliseo 1</v>
          </cell>
        </row>
        <row r="2860">
          <cell r="K2860" t="str">
            <v>Coliseo 1</v>
          </cell>
        </row>
        <row r="2861">
          <cell r="K2861" t="str">
            <v>Coliseo 1</v>
          </cell>
        </row>
        <row r="2862">
          <cell r="K2862" t="str">
            <v>Coliseo 1</v>
          </cell>
        </row>
        <row r="2863">
          <cell r="K2863" t="str">
            <v>Coliseo 1</v>
          </cell>
        </row>
        <row r="2864">
          <cell r="K2864" t="str">
            <v>Coliseo 1</v>
          </cell>
        </row>
        <row r="2865">
          <cell r="K2865" t="str">
            <v>Coliseo 1</v>
          </cell>
        </row>
        <row r="2866">
          <cell r="K2866" t="str">
            <v>Coliseo 1</v>
          </cell>
        </row>
        <row r="2867">
          <cell r="K2867" t="str">
            <v>Coliseo 1</v>
          </cell>
        </row>
        <row r="2868">
          <cell r="K2868" t="str">
            <v>Coliseo 1</v>
          </cell>
        </row>
        <row r="2869">
          <cell r="K2869" t="str">
            <v>Coliseo 1</v>
          </cell>
        </row>
        <row r="2870">
          <cell r="K2870" t="str">
            <v>Coliseo 1</v>
          </cell>
        </row>
        <row r="2871">
          <cell r="K2871" t="str">
            <v>Coliseo 1</v>
          </cell>
        </row>
        <row r="2872">
          <cell r="K2872" t="str">
            <v>Coliseo 1</v>
          </cell>
        </row>
        <row r="2873">
          <cell r="K2873" t="str">
            <v>Coliseo 1</v>
          </cell>
        </row>
        <row r="2874">
          <cell r="K2874" t="str">
            <v>Coliseo 1</v>
          </cell>
        </row>
        <row r="2875">
          <cell r="K2875" t="str">
            <v>Coliseo 1</v>
          </cell>
        </row>
        <row r="2876">
          <cell r="K2876" t="str">
            <v>Coliseo 1</v>
          </cell>
        </row>
        <row r="2877">
          <cell r="K2877" t="str">
            <v>Coliseo 1</v>
          </cell>
        </row>
        <row r="2878">
          <cell r="K2878" t="str">
            <v>Coliseo 1</v>
          </cell>
        </row>
        <row r="2879">
          <cell r="K2879" t="str">
            <v>Coliseo 1</v>
          </cell>
        </row>
        <row r="2880">
          <cell r="K2880" t="str">
            <v>Coliseo 1</v>
          </cell>
        </row>
        <row r="2881">
          <cell r="K2881" t="str">
            <v>Coliseo 1</v>
          </cell>
        </row>
        <row r="2882">
          <cell r="K2882" t="str">
            <v>Coliseo 1</v>
          </cell>
        </row>
        <row r="2883">
          <cell r="K2883" t="str">
            <v>Coliseo 1</v>
          </cell>
        </row>
        <row r="2884">
          <cell r="K2884" t="str">
            <v>Coliseo 1</v>
          </cell>
        </row>
        <row r="2885">
          <cell r="K2885" t="str">
            <v>Coliseo 1</v>
          </cell>
        </row>
        <row r="2886">
          <cell r="K2886" t="str">
            <v>Coliseo 1</v>
          </cell>
        </row>
        <row r="2887">
          <cell r="K2887" t="str">
            <v>Coliseo 1</v>
          </cell>
        </row>
        <row r="2888">
          <cell r="K2888" t="str">
            <v>Coliseo 1</v>
          </cell>
        </row>
        <row r="2889">
          <cell r="K2889" t="str">
            <v>Coliseo 1</v>
          </cell>
        </row>
        <row r="2890">
          <cell r="K2890" t="str">
            <v>Coliseo 1</v>
          </cell>
        </row>
        <row r="2891">
          <cell r="K2891" t="str">
            <v>Coliseo 1</v>
          </cell>
        </row>
        <row r="2892">
          <cell r="K2892" t="str">
            <v>Coliseo 1</v>
          </cell>
        </row>
        <row r="2893">
          <cell r="K2893" t="str">
            <v>Coliseo 1</v>
          </cell>
        </row>
        <row r="2894">
          <cell r="K2894" t="str">
            <v>Coliseo 1</v>
          </cell>
        </row>
        <row r="2895">
          <cell r="K2895" t="str">
            <v>Coliseo 1</v>
          </cell>
        </row>
        <row r="2896">
          <cell r="K2896" t="str">
            <v>Coliseo 1</v>
          </cell>
        </row>
        <row r="2897">
          <cell r="K2897" t="str">
            <v>Coliseo 1</v>
          </cell>
        </row>
        <row r="2898">
          <cell r="K2898" t="str">
            <v>Coliseo 1</v>
          </cell>
        </row>
        <row r="2899">
          <cell r="K2899" t="str">
            <v>Coliseo 1</v>
          </cell>
        </row>
        <row r="2900">
          <cell r="K2900" t="str">
            <v>Coliseo 1</v>
          </cell>
        </row>
        <row r="2901">
          <cell r="K2901" t="str">
            <v>Coliseo 1</v>
          </cell>
        </row>
        <row r="2902">
          <cell r="K2902" t="str">
            <v>Coliseo 1</v>
          </cell>
        </row>
        <row r="2903">
          <cell r="K2903" t="str">
            <v>Coliseo 1</v>
          </cell>
        </row>
        <row r="2904">
          <cell r="K2904" t="str">
            <v>Coliseo 1</v>
          </cell>
        </row>
        <row r="2905">
          <cell r="K2905" t="str">
            <v>Coliseo 1</v>
          </cell>
        </row>
        <row r="2906">
          <cell r="K2906" t="str">
            <v>Coliseo 1</v>
          </cell>
        </row>
        <row r="2907">
          <cell r="K2907" t="str">
            <v>Coliseo 1</v>
          </cell>
        </row>
        <row r="2908">
          <cell r="K2908" t="str">
            <v>Coliseo 1</v>
          </cell>
        </row>
        <row r="2909">
          <cell r="K2909" t="str">
            <v>Coliseo 1</v>
          </cell>
        </row>
        <row r="2910">
          <cell r="K2910" t="str">
            <v>Coliseo 1</v>
          </cell>
        </row>
        <row r="2911">
          <cell r="K2911" t="str">
            <v>Coliseo 1</v>
          </cell>
        </row>
        <row r="2912">
          <cell r="K2912" t="str">
            <v>Coliseo 1</v>
          </cell>
        </row>
        <row r="2913">
          <cell r="K2913" t="str">
            <v>Coliseo 1</v>
          </cell>
        </row>
        <row r="2914">
          <cell r="K2914" t="str">
            <v>Coliseo 1</v>
          </cell>
        </row>
        <row r="2915">
          <cell r="K2915" t="str">
            <v>Coliseo 1</v>
          </cell>
        </row>
        <row r="2916">
          <cell r="K2916" t="str">
            <v>Coliseo 1</v>
          </cell>
        </row>
        <row r="2917">
          <cell r="K2917" t="str">
            <v>Coliseo 1</v>
          </cell>
        </row>
        <row r="2918">
          <cell r="K2918" t="str">
            <v>Coliseo 1</v>
          </cell>
        </row>
        <row r="2919">
          <cell r="K2919" t="str">
            <v>Coliseo 1</v>
          </cell>
        </row>
        <row r="2920">
          <cell r="K2920" t="str">
            <v>Coliseo 1</v>
          </cell>
        </row>
        <row r="2921">
          <cell r="K2921" t="str">
            <v>Coliseo 1</v>
          </cell>
        </row>
        <row r="2922">
          <cell r="K2922" t="str">
            <v>Coliseo 1</v>
          </cell>
        </row>
        <row r="2923">
          <cell r="K2923" t="str">
            <v>Coliseo 1</v>
          </cell>
        </row>
        <row r="2924">
          <cell r="K2924" t="str">
            <v>Coliseo 1</v>
          </cell>
        </row>
        <row r="2925">
          <cell r="K2925" t="str">
            <v>Coliseo 1</v>
          </cell>
        </row>
        <row r="2926">
          <cell r="K2926" t="str">
            <v>Coliseo 1</v>
          </cell>
        </row>
        <row r="2927">
          <cell r="K2927" t="str">
            <v>Coliseo 1</v>
          </cell>
        </row>
        <row r="2928">
          <cell r="K2928" t="str">
            <v>Coliseo 1</v>
          </cell>
        </row>
        <row r="2929">
          <cell r="K2929" t="str">
            <v>Coliseo 1</v>
          </cell>
        </row>
        <row r="2930">
          <cell r="K2930" t="str">
            <v>Coliseo 1</v>
          </cell>
        </row>
        <row r="2931">
          <cell r="K2931" t="str">
            <v>Coliseo 1</v>
          </cell>
        </row>
        <row r="2932">
          <cell r="K2932" t="str">
            <v>Coliseo 1</v>
          </cell>
        </row>
        <row r="2933">
          <cell r="K2933" t="str">
            <v>Coliseo 1</v>
          </cell>
        </row>
        <row r="2934">
          <cell r="K2934" t="str">
            <v>Coliseo 1</v>
          </cell>
        </row>
        <row r="2935">
          <cell r="K2935" t="str">
            <v>Coliseo 1</v>
          </cell>
        </row>
        <row r="2936">
          <cell r="K2936" t="str">
            <v>Coliseo 1</v>
          </cell>
        </row>
        <row r="2937">
          <cell r="K2937" t="str">
            <v>Coliseo 1</v>
          </cell>
        </row>
        <row r="2938">
          <cell r="K2938" t="str">
            <v>Coliseo 1</v>
          </cell>
        </row>
        <row r="2939">
          <cell r="K2939" t="str">
            <v>Coliseo 1</v>
          </cell>
        </row>
        <row r="2940">
          <cell r="K2940" t="str">
            <v>Coliseo 1</v>
          </cell>
        </row>
        <row r="2941">
          <cell r="K2941" t="str">
            <v>Coliseo 1</v>
          </cell>
        </row>
        <row r="2942">
          <cell r="K2942" t="str">
            <v>Coliseo 1</v>
          </cell>
        </row>
        <row r="2943">
          <cell r="K2943" t="str">
            <v>Coliseo 1</v>
          </cell>
        </row>
        <row r="2944">
          <cell r="K2944" t="str">
            <v>Coliseo 1</v>
          </cell>
        </row>
        <row r="2945">
          <cell r="K2945" t="str">
            <v>Coliseo 1</v>
          </cell>
        </row>
        <row r="2946">
          <cell r="K2946" t="str">
            <v>Coliseo 1</v>
          </cell>
        </row>
        <row r="2947">
          <cell r="K2947" t="str">
            <v>Coliseo 1</v>
          </cell>
        </row>
        <row r="2948">
          <cell r="K2948" t="str">
            <v>Coliseo 1</v>
          </cell>
        </row>
        <row r="2949">
          <cell r="K2949" t="str">
            <v>Coliseo 1</v>
          </cell>
        </row>
        <row r="2950">
          <cell r="K2950" t="str">
            <v>Coliseo 1</v>
          </cell>
        </row>
        <row r="2951">
          <cell r="K2951" t="str">
            <v>Coliseo 1</v>
          </cell>
        </row>
        <row r="2952">
          <cell r="K2952" t="str">
            <v>Coliseo 1</v>
          </cell>
        </row>
        <row r="2953">
          <cell r="K2953" t="str">
            <v>Coliseo 1</v>
          </cell>
        </row>
        <row r="2954">
          <cell r="K2954" t="str">
            <v>Coliseo 1</v>
          </cell>
        </row>
        <row r="2955">
          <cell r="K2955" t="str">
            <v>Coliseo 1</v>
          </cell>
        </row>
        <row r="2956">
          <cell r="K2956" t="str">
            <v>Coliseo 1</v>
          </cell>
        </row>
        <row r="2957">
          <cell r="K2957" t="str">
            <v>Coliseo 1</v>
          </cell>
        </row>
        <row r="2958">
          <cell r="K2958" t="str">
            <v>Coliseo 1</v>
          </cell>
        </row>
        <row r="2959">
          <cell r="K2959" t="str">
            <v>Coliseo 1</v>
          </cell>
        </row>
        <row r="2960">
          <cell r="K2960" t="str">
            <v>Coliseo 1</v>
          </cell>
        </row>
        <row r="2961">
          <cell r="K2961" t="str">
            <v>Coliseo 1</v>
          </cell>
        </row>
        <row r="2962">
          <cell r="K2962" t="str">
            <v>Coliseo 1</v>
          </cell>
        </row>
        <row r="2963">
          <cell r="K2963" t="str">
            <v>Coliseo 1</v>
          </cell>
        </row>
        <row r="2964">
          <cell r="K2964" t="str">
            <v>Coliseo 1</v>
          </cell>
        </row>
        <row r="2965">
          <cell r="K2965" t="str">
            <v>Coliseo 1</v>
          </cell>
        </row>
        <row r="2966">
          <cell r="K2966" t="str">
            <v>Coliseo 1</v>
          </cell>
        </row>
        <row r="2967">
          <cell r="K2967" t="str">
            <v>Coliseo 1</v>
          </cell>
        </row>
        <row r="2968">
          <cell r="K2968" t="str">
            <v>Coliseo 1</v>
          </cell>
        </row>
        <row r="2969">
          <cell r="K2969" t="str">
            <v>Coliseo 1</v>
          </cell>
        </row>
        <row r="2970">
          <cell r="K2970" t="str">
            <v>Coliseo 1</v>
          </cell>
        </row>
        <row r="2971">
          <cell r="K2971" t="str">
            <v>Coliseo 1</v>
          </cell>
        </row>
        <row r="2972">
          <cell r="K2972" t="str">
            <v>Coliseo 1</v>
          </cell>
        </row>
        <row r="2973">
          <cell r="K2973" t="str">
            <v>Coliseo 1</v>
          </cell>
        </row>
        <row r="2974">
          <cell r="K2974" t="str">
            <v>Coliseo 1</v>
          </cell>
        </row>
        <row r="2975">
          <cell r="K2975" t="str">
            <v>Coliseo 1</v>
          </cell>
        </row>
        <row r="2976">
          <cell r="K2976" t="str">
            <v>Coliseo 1</v>
          </cell>
        </row>
        <row r="2977">
          <cell r="K2977" t="str">
            <v>Coliseo 1</v>
          </cell>
        </row>
        <row r="2978">
          <cell r="K2978" t="str">
            <v>Coliseo 1</v>
          </cell>
        </row>
        <row r="2979">
          <cell r="K2979" t="str">
            <v>Coliseo 1</v>
          </cell>
        </row>
        <row r="2980">
          <cell r="K2980" t="str">
            <v>Coliseo 1</v>
          </cell>
        </row>
        <row r="2981">
          <cell r="K2981" t="str">
            <v>Coliseo 1</v>
          </cell>
        </row>
        <row r="2982">
          <cell r="K2982" t="str">
            <v>Coliseo 1</v>
          </cell>
        </row>
        <row r="2983">
          <cell r="K2983" t="str">
            <v>Coliseo 1</v>
          </cell>
        </row>
        <row r="2984">
          <cell r="K2984" t="str">
            <v>Coliseo 1</v>
          </cell>
        </row>
        <row r="2985">
          <cell r="K2985" t="str">
            <v>Coliseo 1</v>
          </cell>
        </row>
        <row r="2986">
          <cell r="K2986" t="str">
            <v>Coliseo 1</v>
          </cell>
        </row>
        <row r="2987">
          <cell r="K2987" t="str">
            <v>Coliseo 1</v>
          </cell>
        </row>
        <row r="2988">
          <cell r="K2988" t="str">
            <v>Coliseo 1</v>
          </cell>
        </row>
        <row r="2989">
          <cell r="K2989" t="str">
            <v>Coliseo 1</v>
          </cell>
        </row>
        <row r="2990">
          <cell r="K2990" t="str">
            <v>Coliseo 1</v>
          </cell>
        </row>
        <row r="2991">
          <cell r="K2991" t="str">
            <v>Coliseo 1</v>
          </cell>
        </row>
        <row r="2992">
          <cell r="K2992" t="str">
            <v>Coliseo 1</v>
          </cell>
        </row>
        <row r="2993">
          <cell r="K2993" t="str">
            <v>Coliseo 1</v>
          </cell>
        </row>
        <row r="2994">
          <cell r="K2994" t="str">
            <v>Coliseo 1</v>
          </cell>
        </row>
        <row r="2995">
          <cell r="K2995" t="str">
            <v>Coliseo 1</v>
          </cell>
        </row>
        <row r="2996">
          <cell r="K2996" t="str">
            <v>Coliseo 1</v>
          </cell>
        </row>
        <row r="2997">
          <cell r="K2997" t="str">
            <v>Coliseo 1</v>
          </cell>
        </row>
        <row r="2998">
          <cell r="K2998" t="str">
            <v>Coliseo 1</v>
          </cell>
        </row>
        <row r="2999">
          <cell r="K2999" t="str">
            <v>Coliseo 1</v>
          </cell>
        </row>
        <row r="3000">
          <cell r="K3000" t="str">
            <v>Coliseo 1</v>
          </cell>
        </row>
        <row r="3001">
          <cell r="K3001" t="str">
            <v>Coliseo 1</v>
          </cell>
        </row>
        <row r="3002">
          <cell r="K3002" t="str">
            <v>Coliseo 1</v>
          </cell>
        </row>
        <row r="3003">
          <cell r="K3003" t="str">
            <v>Coliseo 1</v>
          </cell>
        </row>
        <row r="3004">
          <cell r="K3004" t="str">
            <v>Coliseo 1</v>
          </cell>
        </row>
        <row r="3005">
          <cell r="K3005" t="str">
            <v>Coliseo 1</v>
          </cell>
        </row>
        <row r="3006">
          <cell r="K3006" t="str">
            <v>Coliseo 1</v>
          </cell>
        </row>
        <row r="3007">
          <cell r="K3007" t="str">
            <v>Coliseo 1</v>
          </cell>
        </row>
        <row r="3008">
          <cell r="K3008" t="str">
            <v>Coliseo 1</v>
          </cell>
        </row>
        <row r="3009">
          <cell r="K3009" t="str">
            <v>Coliseo 1</v>
          </cell>
        </row>
        <row r="3010">
          <cell r="K3010" t="str">
            <v>Coliseo 1</v>
          </cell>
        </row>
        <row r="3011">
          <cell r="K3011" t="str">
            <v>Coliseo 1</v>
          </cell>
        </row>
        <row r="3012">
          <cell r="K3012" t="str">
            <v>Coliseo 1</v>
          </cell>
        </row>
        <row r="3013">
          <cell r="K3013" t="str">
            <v>Coliseo 1</v>
          </cell>
        </row>
        <row r="3014">
          <cell r="K3014" t="str">
            <v>Coliseo 1</v>
          </cell>
        </row>
        <row r="3015">
          <cell r="K3015" t="str">
            <v>Coliseo 1</v>
          </cell>
        </row>
        <row r="3016">
          <cell r="K3016" t="str">
            <v>Coliseo 1</v>
          </cell>
        </row>
        <row r="3017">
          <cell r="K3017" t="str">
            <v>Coliseo 1</v>
          </cell>
        </row>
        <row r="3018">
          <cell r="K3018" t="str">
            <v>Coliseo 1</v>
          </cell>
        </row>
        <row r="3019">
          <cell r="K3019" t="str">
            <v>Coliseo 1</v>
          </cell>
        </row>
        <row r="3020">
          <cell r="K3020" t="str">
            <v>Coliseo 1</v>
          </cell>
        </row>
        <row r="3021">
          <cell r="K3021" t="str">
            <v>Coliseo 1</v>
          </cell>
        </row>
        <row r="3022">
          <cell r="K3022" t="str">
            <v>Coliseo 1</v>
          </cell>
        </row>
        <row r="3023">
          <cell r="K3023" t="str">
            <v>Coliseo 1</v>
          </cell>
        </row>
        <row r="3024">
          <cell r="K3024" t="str">
            <v>Coliseo 1</v>
          </cell>
        </row>
        <row r="3025">
          <cell r="K3025" t="str">
            <v>Coliseo 1</v>
          </cell>
        </row>
        <row r="3026">
          <cell r="K3026" t="str">
            <v>Coliseo 1</v>
          </cell>
        </row>
        <row r="3027">
          <cell r="K3027" t="str">
            <v>Coliseo 1</v>
          </cell>
        </row>
        <row r="3028">
          <cell r="K3028" t="str">
            <v>Coliseo 1</v>
          </cell>
        </row>
        <row r="3029">
          <cell r="K3029" t="str">
            <v>Coliseo 1</v>
          </cell>
        </row>
        <row r="3030">
          <cell r="K3030" t="str">
            <v>Coliseo 1</v>
          </cell>
        </row>
        <row r="3031">
          <cell r="K3031" t="str">
            <v>Coliseo 1</v>
          </cell>
        </row>
        <row r="3032">
          <cell r="K3032" t="str">
            <v>Coliseo 1</v>
          </cell>
        </row>
        <row r="3033">
          <cell r="K3033" t="str">
            <v>Coliseo 1</v>
          </cell>
        </row>
        <row r="3034">
          <cell r="K3034" t="str">
            <v>Coliseo 1</v>
          </cell>
        </row>
        <row r="3035">
          <cell r="K3035" t="str">
            <v>Coliseo 1</v>
          </cell>
        </row>
        <row r="3036">
          <cell r="K3036" t="str">
            <v>Coliseo 1</v>
          </cell>
        </row>
        <row r="3037">
          <cell r="K3037" t="str">
            <v>Coliseo 1</v>
          </cell>
        </row>
        <row r="3038">
          <cell r="K3038" t="str">
            <v>Coliseo 1</v>
          </cell>
        </row>
        <row r="3039">
          <cell r="K3039" t="str">
            <v>Coliseo 1</v>
          </cell>
        </row>
        <row r="3040">
          <cell r="K3040" t="str">
            <v>Coliseo 1</v>
          </cell>
        </row>
        <row r="3041">
          <cell r="K3041" t="str">
            <v>Coliseo 1</v>
          </cell>
        </row>
        <row r="3042">
          <cell r="K3042" t="str">
            <v>Coliseo 1</v>
          </cell>
        </row>
        <row r="3043">
          <cell r="K3043" t="str">
            <v>Coliseo 1</v>
          </cell>
        </row>
        <row r="3044">
          <cell r="K3044" t="str">
            <v>Coliseo 1</v>
          </cell>
        </row>
        <row r="3045">
          <cell r="K3045" t="str">
            <v>Coliseo 1</v>
          </cell>
        </row>
        <row r="3046">
          <cell r="K3046" t="str">
            <v>Coliseo 1</v>
          </cell>
        </row>
        <row r="3047">
          <cell r="K3047" t="str">
            <v>Coliseo 1</v>
          </cell>
        </row>
        <row r="3048">
          <cell r="K3048" t="str">
            <v>Coliseo 1</v>
          </cell>
        </row>
        <row r="3049">
          <cell r="K3049" t="str">
            <v>Coliseo 1</v>
          </cell>
        </row>
        <row r="3050">
          <cell r="K3050" t="str">
            <v>Coliseo 1</v>
          </cell>
        </row>
        <row r="3051">
          <cell r="K3051" t="str">
            <v>Coliseo 1</v>
          </cell>
        </row>
        <row r="3052">
          <cell r="K3052" t="str">
            <v>Coliseo 1</v>
          </cell>
        </row>
        <row r="3053">
          <cell r="K3053" t="str">
            <v>Coliseo 1</v>
          </cell>
        </row>
        <row r="3054">
          <cell r="K3054" t="str">
            <v>Coliseo 1</v>
          </cell>
        </row>
        <row r="3055">
          <cell r="K3055" t="str">
            <v>Coliseo 1</v>
          </cell>
        </row>
        <row r="3056">
          <cell r="K3056" t="str">
            <v>Coliseo 1</v>
          </cell>
        </row>
        <row r="3057">
          <cell r="K3057" t="str">
            <v>Coliseo 1</v>
          </cell>
        </row>
        <row r="3058">
          <cell r="K3058" t="str">
            <v>Coliseo 1</v>
          </cell>
        </row>
        <row r="3059">
          <cell r="K3059" t="str">
            <v>Coliseo 1</v>
          </cell>
        </row>
        <row r="3060">
          <cell r="K3060" t="str">
            <v>Coliseo 1</v>
          </cell>
        </row>
        <row r="3061">
          <cell r="K3061" t="str">
            <v>Coliseo 1</v>
          </cell>
        </row>
        <row r="3062">
          <cell r="K3062" t="str">
            <v>Coliseo 1</v>
          </cell>
        </row>
        <row r="3063">
          <cell r="K3063" t="str">
            <v>Coliseo 1</v>
          </cell>
        </row>
        <row r="3064">
          <cell r="K3064" t="str">
            <v>Coliseo 1</v>
          </cell>
        </row>
        <row r="3065">
          <cell r="K3065" t="str">
            <v>Coliseo 1</v>
          </cell>
        </row>
        <row r="3066">
          <cell r="K3066" t="str">
            <v>Coliseo 1</v>
          </cell>
        </row>
        <row r="3067">
          <cell r="K3067" t="str">
            <v>Coliseo 1</v>
          </cell>
        </row>
        <row r="3068">
          <cell r="K3068" t="str">
            <v>Coliseo 1</v>
          </cell>
        </row>
        <row r="3069">
          <cell r="K3069" t="str">
            <v>Coliseo 1</v>
          </cell>
        </row>
        <row r="3070">
          <cell r="K3070" t="str">
            <v>Coliseo 1</v>
          </cell>
        </row>
        <row r="3071">
          <cell r="K3071" t="str">
            <v>Coliseo 1</v>
          </cell>
        </row>
        <row r="3072">
          <cell r="K3072" t="str">
            <v>Coliseo 1</v>
          </cell>
        </row>
        <row r="3073">
          <cell r="K3073" t="str">
            <v>Coliseo 1</v>
          </cell>
        </row>
        <row r="3074">
          <cell r="K3074" t="str">
            <v>Coliseo 1</v>
          </cell>
        </row>
        <row r="3075">
          <cell r="K3075" t="str">
            <v>Coliseo 1</v>
          </cell>
        </row>
        <row r="3076">
          <cell r="K3076" t="str">
            <v>Coliseo 1</v>
          </cell>
        </row>
        <row r="3077">
          <cell r="K3077" t="str">
            <v>Coliseo 1</v>
          </cell>
        </row>
        <row r="3078">
          <cell r="K3078" t="str">
            <v>Coliseo 1</v>
          </cell>
        </row>
        <row r="3079">
          <cell r="K3079" t="str">
            <v>Coliseo 1</v>
          </cell>
        </row>
        <row r="3080">
          <cell r="K3080" t="str">
            <v>Coliseo 1</v>
          </cell>
        </row>
        <row r="3081">
          <cell r="K3081" t="str">
            <v>Coliseo 1</v>
          </cell>
        </row>
        <row r="3082">
          <cell r="K3082" t="str">
            <v>Coliseo 1</v>
          </cell>
        </row>
        <row r="3083">
          <cell r="K3083" t="str">
            <v>Coliseo 1</v>
          </cell>
        </row>
        <row r="3084">
          <cell r="K3084" t="str">
            <v>Coliseo 1</v>
          </cell>
        </row>
        <row r="3085">
          <cell r="K3085" t="str">
            <v>Coliseo 1</v>
          </cell>
        </row>
        <row r="3086">
          <cell r="K3086" t="str">
            <v>Coliseo 1</v>
          </cell>
        </row>
        <row r="3087">
          <cell r="K3087" t="str">
            <v>Coliseo 1</v>
          </cell>
        </row>
        <row r="3088">
          <cell r="K3088" t="str">
            <v>Coliseo 1</v>
          </cell>
        </row>
        <row r="3089">
          <cell r="K3089" t="str">
            <v>Coliseo 1</v>
          </cell>
        </row>
        <row r="3090">
          <cell r="K3090" t="str">
            <v>Coliseo 1</v>
          </cell>
        </row>
        <row r="3091">
          <cell r="K3091" t="str">
            <v>Coliseo 1</v>
          </cell>
        </row>
        <row r="3092">
          <cell r="K3092" t="str">
            <v>Coliseo 1</v>
          </cell>
        </row>
        <row r="3093">
          <cell r="K3093" t="str">
            <v>Coliseo 1</v>
          </cell>
        </row>
        <row r="3094">
          <cell r="K3094" t="str">
            <v>Coliseo 1</v>
          </cell>
        </row>
        <row r="3095">
          <cell r="K3095" t="str">
            <v>Coliseo 1</v>
          </cell>
        </row>
        <row r="3096">
          <cell r="K3096" t="str">
            <v>Coliseo 1</v>
          </cell>
        </row>
        <row r="3097">
          <cell r="K3097" t="str">
            <v>Coliseo 1</v>
          </cell>
        </row>
        <row r="3098">
          <cell r="K3098" t="str">
            <v>Coliseo 1</v>
          </cell>
        </row>
        <row r="3099">
          <cell r="K3099" t="str">
            <v>Coliseo 1</v>
          </cell>
        </row>
        <row r="3100">
          <cell r="K3100" t="str">
            <v>Coliseo 1</v>
          </cell>
        </row>
        <row r="3101">
          <cell r="K3101" t="str">
            <v>Coliseo 1</v>
          </cell>
        </row>
        <row r="3102">
          <cell r="K3102" t="str">
            <v>Coliseo 1</v>
          </cell>
        </row>
        <row r="3103">
          <cell r="K3103" t="str">
            <v>Coliseo 1</v>
          </cell>
        </row>
        <row r="3104">
          <cell r="K3104" t="str">
            <v>Coliseo 1</v>
          </cell>
        </row>
        <row r="3105">
          <cell r="K3105" t="str">
            <v>Coliseo 1</v>
          </cell>
        </row>
        <row r="3106">
          <cell r="K3106" t="str">
            <v>Coliseo 1</v>
          </cell>
        </row>
        <row r="3107">
          <cell r="K3107" t="str">
            <v>Coliseo 1</v>
          </cell>
        </row>
        <row r="3108">
          <cell r="K3108" t="str">
            <v>Coliseo 1</v>
          </cell>
        </row>
        <row r="3109">
          <cell r="K3109" t="str">
            <v>Coliseo 1</v>
          </cell>
        </row>
        <row r="3110">
          <cell r="K3110" t="str">
            <v>Coliseo 1</v>
          </cell>
        </row>
        <row r="3111">
          <cell r="K3111" t="str">
            <v>Coliseo 1</v>
          </cell>
        </row>
        <row r="3112">
          <cell r="K3112" t="str">
            <v>Coliseo 1</v>
          </cell>
        </row>
        <row r="3113">
          <cell r="K3113" t="str">
            <v>Coliseo 1</v>
          </cell>
        </row>
        <row r="3114">
          <cell r="K3114" t="str">
            <v>Coliseo 1</v>
          </cell>
        </row>
        <row r="3115">
          <cell r="K3115" t="str">
            <v>Coliseo 1</v>
          </cell>
        </row>
        <row r="3116">
          <cell r="K3116" t="str">
            <v>Coliseo 1</v>
          </cell>
        </row>
        <row r="3117">
          <cell r="K3117" t="str">
            <v>Coliseo 1</v>
          </cell>
        </row>
        <row r="3118">
          <cell r="K3118" t="str">
            <v>Coliseo 1</v>
          </cell>
        </row>
        <row r="3119">
          <cell r="K3119" t="str">
            <v>Coliseo 1</v>
          </cell>
        </row>
        <row r="3120">
          <cell r="K3120" t="str">
            <v>Coliseo 1</v>
          </cell>
        </row>
        <row r="3121">
          <cell r="K3121" t="str">
            <v>Coliseo 1</v>
          </cell>
        </row>
        <row r="3122">
          <cell r="K3122" t="str">
            <v>Coliseo 1</v>
          </cell>
        </row>
        <row r="3123">
          <cell r="K3123" t="str">
            <v>Coliseo 1</v>
          </cell>
        </row>
        <row r="3124">
          <cell r="K3124" t="str">
            <v>Coliseo 1</v>
          </cell>
        </row>
        <row r="3125">
          <cell r="K3125" t="str">
            <v>Coliseo 1</v>
          </cell>
        </row>
        <row r="3126">
          <cell r="K3126" t="str">
            <v>Coliseo 1</v>
          </cell>
        </row>
        <row r="3127">
          <cell r="K3127" t="str">
            <v>Coliseo 1</v>
          </cell>
        </row>
        <row r="3128">
          <cell r="K3128" t="str">
            <v>Coliseo 1</v>
          </cell>
        </row>
        <row r="3129">
          <cell r="K3129" t="str">
            <v>Coliseo 1</v>
          </cell>
        </row>
        <row r="3130">
          <cell r="K3130" t="str">
            <v>Coliseo 1</v>
          </cell>
        </row>
        <row r="3131">
          <cell r="K3131" t="str">
            <v>Coliseo 1</v>
          </cell>
        </row>
        <row r="3132">
          <cell r="K3132" t="str">
            <v>Coliseo 1</v>
          </cell>
        </row>
        <row r="3133">
          <cell r="K3133" t="str">
            <v>Coliseo 1</v>
          </cell>
        </row>
        <row r="3134">
          <cell r="K3134" t="str">
            <v>Coliseo 1</v>
          </cell>
        </row>
        <row r="3135">
          <cell r="K3135" t="str">
            <v>Coliseo 1</v>
          </cell>
        </row>
        <row r="3136">
          <cell r="K3136" t="str">
            <v>Coliseo 1</v>
          </cell>
        </row>
        <row r="3137">
          <cell r="K3137" t="str">
            <v>Coliseo 1</v>
          </cell>
        </row>
        <row r="3138">
          <cell r="K3138" t="str">
            <v>Coliseo 1</v>
          </cell>
        </row>
        <row r="3139">
          <cell r="K3139" t="str">
            <v>Coliseo 1</v>
          </cell>
        </row>
        <row r="3140">
          <cell r="K3140" t="str">
            <v>Coliseo 1</v>
          </cell>
        </row>
        <row r="3141">
          <cell r="K3141" t="str">
            <v>Coliseo 1</v>
          </cell>
        </row>
        <row r="3142">
          <cell r="K3142" t="str">
            <v>Coliseo 1</v>
          </cell>
        </row>
        <row r="3143">
          <cell r="K3143" t="str">
            <v>Coliseo 1</v>
          </cell>
        </row>
        <row r="3144">
          <cell r="K3144" t="str">
            <v>Coliseo 1</v>
          </cell>
        </row>
        <row r="3145">
          <cell r="K3145" t="str">
            <v>Coliseo 1</v>
          </cell>
        </row>
        <row r="3146">
          <cell r="K3146" t="str">
            <v>Coliseo 1</v>
          </cell>
        </row>
        <row r="3147">
          <cell r="K3147" t="str">
            <v>Coliseo 1</v>
          </cell>
        </row>
        <row r="3148">
          <cell r="K3148" t="str">
            <v>Coliseo 1</v>
          </cell>
        </row>
        <row r="3149">
          <cell r="K3149" t="str">
            <v>Coliseo 1</v>
          </cell>
        </row>
        <row r="3150">
          <cell r="K3150" t="str">
            <v>Coliseo 1</v>
          </cell>
        </row>
        <row r="3151">
          <cell r="K3151" t="str">
            <v>Coliseo 1</v>
          </cell>
        </row>
        <row r="3152">
          <cell r="K3152" t="str">
            <v>Coliseo 1</v>
          </cell>
        </row>
        <row r="3153">
          <cell r="K3153" t="str">
            <v>Coliseo 1</v>
          </cell>
        </row>
        <row r="3154">
          <cell r="K3154" t="str">
            <v>Coliseo 1</v>
          </cell>
        </row>
        <row r="3155">
          <cell r="K3155" t="str">
            <v>Coliseo 1</v>
          </cell>
        </row>
        <row r="3156">
          <cell r="K3156" t="str">
            <v>Coliseo 1</v>
          </cell>
        </row>
        <row r="3157">
          <cell r="K3157" t="str">
            <v>Coliseo 1</v>
          </cell>
        </row>
        <row r="3158">
          <cell r="K3158" t="str">
            <v>Coliseo 1</v>
          </cell>
        </row>
        <row r="3159">
          <cell r="K3159" t="str">
            <v>Coliseo 1</v>
          </cell>
        </row>
        <row r="3160">
          <cell r="K3160" t="str">
            <v>Coliseo 1</v>
          </cell>
        </row>
        <row r="3161">
          <cell r="K3161" t="str">
            <v>Coliseo 1</v>
          </cell>
        </row>
        <row r="3162">
          <cell r="K3162" t="str">
            <v>Coliseo 1</v>
          </cell>
        </row>
        <row r="3163">
          <cell r="K3163" t="str">
            <v>Coliseo 1</v>
          </cell>
        </row>
        <row r="3164">
          <cell r="K3164" t="str">
            <v>Coliseo 1</v>
          </cell>
        </row>
        <row r="3165">
          <cell r="K3165" t="str">
            <v>Coliseo 1</v>
          </cell>
        </row>
        <row r="3166">
          <cell r="K3166" t="str">
            <v>Coliseo 1</v>
          </cell>
        </row>
        <row r="3167">
          <cell r="K3167" t="str">
            <v>Coliseo 1</v>
          </cell>
        </row>
        <row r="3168">
          <cell r="K3168" t="str">
            <v>Coliseo 1</v>
          </cell>
        </row>
        <row r="3169">
          <cell r="K3169" t="str">
            <v>Coliseo 1</v>
          </cell>
        </row>
        <row r="3170">
          <cell r="K3170" t="str">
            <v>Coliseo 1</v>
          </cell>
        </row>
        <row r="3171">
          <cell r="K3171" t="str">
            <v>Coliseo 1</v>
          </cell>
        </row>
        <row r="3172">
          <cell r="K3172" t="str">
            <v>Coliseo 1</v>
          </cell>
        </row>
        <row r="3173">
          <cell r="K3173" t="str">
            <v>Coliseo 1</v>
          </cell>
        </row>
        <row r="3174">
          <cell r="K3174" t="str">
            <v>Coliseo 1</v>
          </cell>
        </row>
        <row r="3175">
          <cell r="K3175" t="str">
            <v>Coliseo 1</v>
          </cell>
        </row>
        <row r="3176">
          <cell r="K3176" t="str">
            <v>Coliseo 1</v>
          </cell>
        </row>
        <row r="3177">
          <cell r="K3177" t="str">
            <v>Coliseo 1</v>
          </cell>
        </row>
        <row r="3178">
          <cell r="K3178" t="str">
            <v>Coliseo 1</v>
          </cell>
        </row>
        <row r="3179">
          <cell r="K3179" t="str">
            <v>Coliseo 1</v>
          </cell>
        </row>
        <row r="3180">
          <cell r="K3180" t="str">
            <v>Coliseo 1</v>
          </cell>
        </row>
        <row r="3181">
          <cell r="K3181" t="str">
            <v>Coliseo 1</v>
          </cell>
        </row>
        <row r="3182">
          <cell r="K3182" t="str">
            <v>Coliseo 1</v>
          </cell>
        </row>
        <row r="3183">
          <cell r="K3183" t="str">
            <v>Coliseo 1</v>
          </cell>
        </row>
        <row r="3184">
          <cell r="K3184" t="str">
            <v>Coliseo 1</v>
          </cell>
        </row>
        <row r="3185">
          <cell r="K3185" t="str">
            <v>Coliseo 1</v>
          </cell>
        </row>
        <row r="3186">
          <cell r="K3186" t="str">
            <v>Coliseo 1</v>
          </cell>
        </row>
        <row r="3187">
          <cell r="K3187" t="str">
            <v>Coliseo 1</v>
          </cell>
        </row>
        <row r="3188">
          <cell r="K3188" t="str">
            <v>Coliseo 1</v>
          </cell>
        </row>
        <row r="3189">
          <cell r="K3189" t="str">
            <v>Coliseo 1</v>
          </cell>
        </row>
        <row r="3190">
          <cell r="K3190" t="str">
            <v>Coliseo 1</v>
          </cell>
        </row>
        <row r="3191">
          <cell r="K3191" t="str">
            <v>Coliseo 1</v>
          </cell>
        </row>
        <row r="3192">
          <cell r="K3192" t="str">
            <v>Coliseo 1</v>
          </cell>
        </row>
        <row r="3193">
          <cell r="K3193" t="str">
            <v>Coliseo 1</v>
          </cell>
        </row>
        <row r="3194">
          <cell r="K3194" t="str">
            <v>Coliseo 1</v>
          </cell>
        </row>
        <row r="3195">
          <cell r="K3195" t="str">
            <v>Coliseo 1</v>
          </cell>
        </row>
        <row r="3196">
          <cell r="K3196" t="str">
            <v>Coliseo 1</v>
          </cell>
        </row>
        <row r="3197">
          <cell r="K3197" t="str">
            <v>Coliseo 1</v>
          </cell>
        </row>
        <row r="3198">
          <cell r="K3198" t="str">
            <v>Coliseo 1</v>
          </cell>
        </row>
        <row r="3199">
          <cell r="K3199" t="str">
            <v>Coliseo 1</v>
          </cell>
        </row>
        <row r="3200">
          <cell r="K3200" t="str">
            <v>Coliseo 1</v>
          </cell>
        </row>
        <row r="3201">
          <cell r="K3201" t="str">
            <v>Coliseo 1</v>
          </cell>
        </row>
        <row r="3202">
          <cell r="K3202" t="str">
            <v>Coliseo 1</v>
          </cell>
        </row>
        <row r="3203">
          <cell r="K3203" t="str">
            <v>Coliseo 1</v>
          </cell>
        </row>
        <row r="3204">
          <cell r="K3204" t="str">
            <v>Coliseo 1</v>
          </cell>
        </row>
        <row r="3205">
          <cell r="K3205" t="str">
            <v>Coliseo 1</v>
          </cell>
        </row>
        <row r="3206">
          <cell r="K3206" t="str">
            <v>Coliseo 1</v>
          </cell>
        </row>
        <row r="3207">
          <cell r="K3207" t="str">
            <v>Coliseo 1</v>
          </cell>
        </row>
        <row r="3208">
          <cell r="K3208" t="str">
            <v>Coliseo 1</v>
          </cell>
        </row>
        <row r="3209">
          <cell r="K3209" t="str">
            <v>Coliseo 1</v>
          </cell>
        </row>
        <row r="3210">
          <cell r="K3210" t="str">
            <v>Coliseo 1</v>
          </cell>
        </row>
        <row r="3211">
          <cell r="K3211" t="str">
            <v>Coliseo 1</v>
          </cell>
        </row>
        <row r="3212">
          <cell r="K3212" t="str">
            <v>Coliseo 1</v>
          </cell>
        </row>
        <row r="3213">
          <cell r="K3213" t="str">
            <v>Coliseo 1</v>
          </cell>
        </row>
        <row r="3214">
          <cell r="K3214" t="str">
            <v>Coliseo 1</v>
          </cell>
        </row>
        <row r="3215">
          <cell r="K3215" t="str">
            <v>Coliseo 1</v>
          </cell>
        </row>
        <row r="3216">
          <cell r="K3216" t="str">
            <v>Coliseo 1</v>
          </cell>
        </row>
        <row r="3217">
          <cell r="K3217" t="str">
            <v>Coliseo 1</v>
          </cell>
        </row>
        <row r="3218">
          <cell r="K3218" t="str">
            <v>Coliseo 1</v>
          </cell>
        </row>
        <row r="3219">
          <cell r="K3219" t="str">
            <v>Coliseo 1</v>
          </cell>
        </row>
        <row r="3220">
          <cell r="K3220" t="str">
            <v>Coliseo 1</v>
          </cell>
        </row>
        <row r="3221">
          <cell r="K3221" t="str">
            <v>Coliseo 1</v>
          </cell>
        </row>
        <row r="3222">
          <cell r="K3222" t="str">
            <v>Coliseo 1</v>
          </cell>
        </row>
        <row r="3223">
          <cell r="K3223" t="str">
            <v>Coliseo 1</v>
          </cell>
        </row>
        <row r="3224">
          <cell r="K3224" t="str">
            <v>Coliseo 1</v>
          </cell>
        </row>
        <row r="3225">
          <cell r="K3225" t="str">
            <v>Coliseo 1</v>
          </cell>
        </row>
        <row r="3226">
          <cell r="K3226" t="str">
            <v>Coliseo 1</v>
          </cell>
        </row>
        <row r="3227">
          <cell r="K3227" t="str">
            <v>Coliseo 1</v>
          </cell>
        </row>
        <row r="3228">
          <cell r="K3228" t="str">
            <v>Coliseo 1</v>
          </cell>
        </row>
        <row r="3229">
          <cell r="K3229" t="str">
            <v>Coliseo 1</v>
          </cell>
        </row>
        <row r="3230">
          <cell r="K3230" t="str">
            <v>Coliseo 1</v>
          </cell>
        </row>
        <row r="3231">
          <cell r="K3231" t="str">
            <v>Coliseo 1</v>
          </cell>
        </row>
        <row r="3232">
          <cell r="K3232" t="str">
            <v>Coliseo 1</v>
          </cell>
        </row>
        <row r="3233">
          <cell r="K3233" t="str">
            <v>Coliseo 1</v>
          </cell>
        </row>
        <row r="3234">
          <cell r="K3234" t="str">
            <v>Coliseo 1</v>
          </cell>
        </row>
        <row r="3235">
          <cell r="K3235" t="str">
            <v>Coliseo 1</v>
          </cell>
        </row>
        <row r="3236">
          <cell r="K3236" t="str">
            <v>Coliseo 1</v>
          </cell>
        </row>
        <row r="3237">
          <cell r="K3237" t="str">
            <v>Coliseo 1</v>
          </cell>
        </row>
        <row r="3238">
          <cell r="K3238" t="str">
            <v>Coliseo 1</v>
          </cell>
        </row>
        <row r="3239">
          <cell r="K3239" t="str">
            <v>Coliseo 1</v>
          </cell>
        </row>
        <row r="3240">
          <cell r="K3240" t="str">
            <v>Coliseo 1</v>
          </cell>
        </row>
        <row r="3241">
          <cell r="K3241" t="str">
            <v>Coliseo 1</v>
          </cell>
        </row>
        <row r="3242">
          <cell r="K3242" t="str">
            <v>Coliseo 1</v>
          </cell>
        </row>
        <row r="3243">
          <cell r="K3243" t="str">
            <v>Coliseo 1</v>
          </cell>
        </row>
        <row r="3244">
          <cell r="K3244" t="str">
            <v>Coliseo 1</v>
          </cell>
        </row>
        <row r="3245">
          <cell r="K3245" t="str">
            <v>Coliseo 1</v>
          </cell>
        </row>
        <row r="3246">
          <cell r="K3246" t="str">
            <v>Coliseo 1</v>
          </cell>
        </row>
        <row r="3247">
          <cell r="K3247" t="str">
            <v>Coliseo 1</v>
          </cell>
        </row>
        <row r="3248">
          <cell r="K3248" t="str">
            <v>Coliseo 1</v>
          </cell>
        </row>
        <row r="3249">
          <cell r="K3249" t="str">
            <v>Coliseo 1</v>
          </cell>
        </row>
        <row r="3250">
          <cell r="K3250" t="str">
            <v>Coliseo 1</v>
          </cell>
        </row>
        <row r="3251">
          <cell r="K3251" t="str">
            <v>Coliseo 1</v>
          </cell>
        </row>
        <row r="3252">
          <cell r="K3252" t="str">
            <v>Coliseo 1</v>
          </cell>
        </row>
        <row r="3253">
          <cell r="K3253" t="str">
            <v>Coliseo 1</v>
          </cell>
        </row>
        <row r="3254">
          <cell r="K3254" t="str">
            <v>Coliseo 1</v>
          </cell>
        </row>
        <row r="3255">
          <cell r="K3255" t="str">
            <v>Coliseo 1</v>
          </cell>
        </row>
        <row r="3256">
          <cell r="K3256" t="str">
            <v>Coliseo 1</v>
          </cell>
        </row>
        <row r="3257">
          <cell r="K3257" t="str">
            <v>Coliseo 1</v>
          </cell>
        </row>
        <row r="3258">
          <cell r="K3258" t="str">
            <v>Coliseo 1</v>
          </cell>
        </row>
        <row r="3259">
          <cell r="K3259" t="str">
            <v>Coliseo 1</v>
          </cell>
        </row>
        <row r="3260">
          <cell r="K3260" t="str">
            <v>Coliseo 1</v>
          </cell>
        </row>
        <row r="3261">
          <cell r="K3261" t="str">
            <v>Coliseo 1</v>
          </cell>
        </row>
        <row r="3262">
          <cell r="K3262" t="str">
            <v>Coliseo 1</v>
          </cell>
        </row>
        <row r="3263">
          <cell r="K3263" t="str">
            <v>Coliseo 1</v>
          </cell>
        </row>
        <row r="3264">
          <cell r="K3264" t="str">
            <v>Coliseo 1</v>
          </cell>
        </row>
        <row r="3265">
          <cell r="K3265" t="str">
            <v>Coliseo 1</v>
          </cell>
        </row>
        <row r="3266">
          <cell r="K3266" t="str">
            <v>Coliseo 1</v>
          </cell>
        </row>
        <row r="3267">
          <cell r="K3267" t="str">
            <v>Coliseo 1</v>
          </cell>
        </row>
        <row r="3268">
          <cell r="K3268" t="str">
            <v>Coliseo 1</v>
          </cell>
        </row>
        <row r="3269">
          <cell r="K3269" t="str">
            <v>Coliseo 1</v>
          </cell>
        </row>
        <row r="3270">
          <cell r="K3270" t="str">
            <v>Coliseo 1</v>
          </cell>
        </row>
        <row r="3271">
          <cell r="K3271" t="str">
            <v>Coliseo 1</v>
          </cell>
        </row>
        <row r="3272">
          <cell r="K3272" t="str">
            <v>Coliseo 1</v>
          </cell>
        </row>
        <row r="3273">
          <cell r="K3273" t="str">
            <v>Coliseo 1</v>
          </cell>
        </row>
        <row r="3274">
          <cell r="K3274" t="str">
            <v>Coliseo 1</v>
          </cell>
        </row>
        <row r="3275">
          <cell r="K3275" t="str">
            <v>Coliseo 1</v>
          </cell>
        </row>
        <row r="3276">
          <cell r="K3276" t="str">
            <v>Coliseo 1</v>
          </cell>
        </row>
        <row r="3277">
          <cell r="K3277" t="str">
            <v>Coliseo 1</v>
          </cell>
        </row>
        <row r="3278">
          <cell r="K3278" t="str">
            <v>Coliseo 1</v>
          </cell>
        </row>
        <row r="3279">
          <cell r="K3279" t="str">
            <v>Coliseo 1</v>
          </cell>
        </row>
        <row r="3280">
          <cell r="K3280" t="str">
            <v>Coliseo 1</v>
          </cell>
        </row>
        <row r="3281">
          <cell r="K3281" t="str">
            <v>Coliseo 1</v>
          </cell>
        </row>
        <row r="3282">
          <cell r="K3282" t="str">
            <v>Coliseo 1</v>
          </cell>
        </row>
        <row r="3283">
          <cell r="K3283" t="str">
            <v>Coliseo 1</v>
          </cell>
        </row>
        <row r="3284">
          <cell r="K3284" t="str">
            <v>Coliseo 1</v>
          </cell>
        </row>
        <row r="3285">
          <cell r="K3285" t="str">
            <v>Coliseo 1</v>
          </cell>
        </row>
        <row r="3286">
          <cell r="K3286" t="str">
            <v>Coliseo 1</v>
          </cell>
        </row>
        <row r="3287">
          <cell r="K3287" t="str">
            <v>Coliseo 1</v>
          </cell>
        </row>
        <row r="3288">
          <cell r="K3288" t="str">
            <v>Coliseo 1</v>
          </cell>
        </row>
        <row r="3289">
          <cell r="K3289" t="str">
            <v>Coliseo 1</v>
          </cell>
        </row>
        <row r="3290">
          <cell r="K3290" t="str">
            <v>Coliseo 1</v>
          </cell>
        </row>
        <row r="3291">
          <cell r="K3291" t="str">
            <v>Coliseo 1</v>
          </cell>
        </row>
        <row r="3292">
          <cell r="K3292" t="str">
            <v>Coliseo 1</v>
          </cell>
        </row>
        <row r="3293">
          <cell r="K3293" t="str">
            <v>Coliseo 1</v>
          </cell>
        </row>
        <row r="3294">
          <cell r="K3294" t="str">
            <v>Coliseo 1</v>
          </cell>
        </row>
        <row r="3295">
          <cell r="K3295" t="str">
            <v>Coliseo 1</v>
          </cell>
        </row>
        <row r="3296">
          <cell r="K3296" t="str">
            <v>Coliseo 1</v>
          </cell>
        </row>
        <row r="3297">
          <cell r="K3297" t="str">
            <v>Coliseo 1</v>
          </cell>
        </row>
        <row r="3298">
          <cell r="K3298" t="str">
            <v>Coliseo 1</v>
          </cell>
        </row>
        <row r="3299">
          <cell r="K3299" t="str">
            <v>Coliseo 1</v>
          </cell>
        </row>
        <row r="3300">
          <cell r="K3300" t="str">
            <v>Coliseo 1</v>
          </cell>
        </row>
        <row r="3301">
          <cell r="K3301" t="str">
            <v>Coliseo 1</v>
          </cell>
        </row>
        <row r="3302">
          <cell r="K3302" t="str">
            <v>Coliseo 1</v>
          </cell>
        </row>
        <row r="3303">
          <cell r="K3303" t="str">
            <v>Coliseo 1</v>
          </cell>
        </row>
        <row r="3304">
          <cell r="K3304" t="str">
            <v>Coliseo 1</v>
          </cell>
        </row>
        <row r="3305">
          <cell r="K3305" t="str">
            <v>Coliseo 1</v>
          </cell>
        </row>
        <row r="3306">
          <cell r="K3306" t="str">
            <v>Coliseo 1</v>
          </cell>
        </row>
        <row r="3307">
          <cell r="K3307" t="str">
            <v>Coliseo 1</v>
          </cell>
        </row>
        <row r="3308">
          <cell r="K3308" t="str">
            <v>Coliseo 1</v>
          </cell>
        </row>
        <row r="3309">
          <cell r="K3309" t="str">
            <v>Coliseo 1</v>
          </cell>
        </row>
        <row r="3310">
          <cell r="K3310" t="str">
            <v>Coliseo 1</v>
          </cell>
        </row>
        <row r="3311">
          <cell r="K3311" t="str">
            <v>Coliseo 1</v>
          </cell>
        </row>
        <row r="3312">
          <cell r="K3312" t="str">
            <v>Coliseo 1</v>
          </cell>
        </row>
        <row r="3313">
          <cell r="K3313" t="str">
            <v>Coliseo 1</v>
          </cell>
        </row>
        <row r="3314">
          <cell r="K3314" t="str">
            <v>Coliseo 1</v>
          </cell>
        </row>
        <row r="3315">
          <cell r="K3315" t="str">
            <v>Coliseo 1</v>
          </cell>
        </row>
        <row r="3316">
          <cell r="K3316" t="str">
            <v>Coliseo 1</v>
          </cell>
        </row>
        <row r="3317">
          <cell r="K3317" t="str">
            <v>Coliseo 1</v>
          </cell>
        </row>
        <row r="3318">
          <cell r="K3318" t="str">
            <v>Coliseo 1</v>
          </cell>
        </row>
        <row r="3319">
          <cell r="K3319" t="str">
            <v>Coliseo 1</v>
          </cell>
        </row>
        <row r="3320">
          <cell r="K3320" t="str">
            <v>Coliseo 1</v>
          </cell>
        </row>
        <row r="3321">
          <cell r="K3321" t="str">
            <v>Coliseo 1</v>
          </cell>
        </row>
        <row r="3322">
          <cell r="K3322" t="str">
            <v>Coliseo 1</v>
          </cell>
        </row>
        <row r="3323">
          <cell r="K3323" t="str">
            <v>Coliseo 1</v>
          </cell>
        </row>
        <row r="3324">
          <cell r="K3324" t="str">
            <v>Coliseo 1</v>
          </cell>
        </row>
        <row r="3325">
          <cell r="K3325" t="str">
            <v>Coliseo 1</v>
          </cell>
        </row>
        <row r="3326">
          <cell r="K3326" t="str">
            <v>Coliseo 1</v>
          </cell>
        </row>
        <row r="3327">
          <cell r="K3327" t="str">
            <v>Coliseo 1</v>
          </cell>
        </row>
        <row r="3328">
          <cell r="K3328" t="str">
            <v>Coliseo 1</v>
          </cell>
        </row>
        <row r="3329">
          <cell r="K3329" t="str">
            <v>Coliseo 1</v>
          </cell>
        </row>
        <row r="3330">
          <cell r="K3330" t="str">
            <v>Coliseo 1</v>
          </cell>
        </row>
        <row r="3331">
          <cell r="K3331" t="str">
            <v>Coliseo 1</v>
          </cell>
        </row>
        <row r="3332">
          <cell r="K3332" t="str">
            <v>Coliseo 1</v>
          </cell>
        </row>
        <row r="3333">
          <cell r="K3333" t="str">
            <v>Coliseo 1</v>
          </cell>
        </row>
        <row r="3334">
          <cell r="K3334" t="str">
            <v>Coliseo 1</v>
          </cell>
        </row>
        <row r="3335">
          <cell r="K3335" t="str">
            <v>Coliseo 1</v>
          </cell>
        </row>
        <row r="3336">
          <cell r="K3336" t="str">
            <v>Coliseo 1</v>
          </cell>
        </row>
        <row r="3337">
          <cell r="K3337" t="str">
            <v>Coliseo 1</v>
          </cell>
        </row>
        <row r="3338">
          <cell r="K3338" t="str">
            <v>Coliseo 1</v>
          </cell>
        </row>
        <row r="3339">
          <cell r="K3339" t="str">
            <v>Coliseo 1</v>
          </cell>
        </row>
        <row r="3340">
          <cell r="K3340" t="str">
            <v>Coliseo 1</v>
          </cell>
        </row>
        <row r="3341">
          <cell r="K3341" t="str">
            <v>Coliseo 1</v>
          </cell>
        </row>
        <row r="3342">
          <cell r="K3342" t="str">
            <v>Coliseo 1</v>
          </cell>
        </row>
        <row r="3343">
          <cell r="K3343" t="str">
            <v>Coliseo 1</v>
          </cell>
        </row>
        <row r="3344">
          <cell r="K3344" t="str">
            <v>Coliseo 1</v>
          </cell>
        </row>
        <row r="3345">
          <cell r="K3345" t="str">
            <v>Coliseo 1</v>
          </cell>
        </row>
        <row r="3346">
          <cell r="K3346" t="str">
            <v>Coliseo 1</v>
          </cell>
        </row>
        <row r="3347">
          <cell r="K3347" t="str">
            <v>Coliseo 1</v>
          </cell>
        </row>
        <row r="3348">
          <cell r="K3348" t="str">
            <v>Coliseo 1</v>
          </cell>
        </row>
        <row r="3349">
          <cell r="K3349" t="str">
            <v>Coliseo 1</v>
          </cell>
        </row>
        <row r="3350">
          <cell r="K3350" t="str">
            <v>Coliseo 1</v>
          </cell>
        </row>
        <row r="3351">
          <cell r="K3351" t="str">
            <v>Coliseo 1</v>
          </cell>
        </row>
        <row r="3352">
          <cell r="K3352" t="str">
            <v>Coliseo 1</v>
          </cell>
        </row>
        <row r="3353">
          <cell r="K3353" t="str">
            <v>Coliseo 1</v>
          </cell>
        </row>
        <row r="3354">
          <cell r="K3354" t="str">
            <v>Coliseo 1</v>
          </cell>
        </row>
        <row r="3355">
          <cell r="K3355" t="str">
            <v>Coliseo 1</v>
          </cell>
        </row>
        <row r="3356">
          <cell r="K3356" t="str">
            <v>Coliseo 1</v>
          </cell>
        </row>
        <row r="3357">
          <cell r="K3357" t="str">
            <v>Coliseo 1</v>
          </cell>
        </row>
        <row r="3358">
          <cell r="K3358" t="str">
            <v>Coliseo 1</v>
          </cell>
        </row>
        <row r="3359">
          <cell r="K3359" t="str">
            <v>Coliseo 1</v>
          </cell>
        </row>
        <row r="3360">
          <cell r="K3360" t="str">
            <v>Coliseo 1</v>
          </cell>
        </row>
        <row r="3361">
          <cell r="K3361" t="str">
            <v>Coliseo 1</v>
          </cell>
        </row>
        <row r="3362">
          <cell r="K3362" t="str">
            <v>Coliseo 1</v>
          </cell>
        </row>
        <row r="3363">
          <cell r="K3363" t="str">
            <v>Coliseo 1</v>
          </cell>
        </row>
        <row r="3364">
          <cell r="K3364" t="str">
            <v>Coliseo 1</v>
          </cell>
        </row>
        <row r="3365">
          <cell r="K3365" t="str">
            <v>Coliseo 1</v>
          </cell>
        </row>
        <row r="3366">
          <cell r="K3366" t="str">
            <v>Coliseo 1</v>
          </cell>
        </row>
        <row r="3367">
          <cell r="K3367" t="str">
            <v>Coliseo 1</v>
          </cell>
        </row>
        <row r="3368">
          <cell r="K3368" t="str">
            <v>Coliseo 1</v>
          </cell>
        </row>
        <row r="3369">
          <cell r="K3369" t="str">
            <v>Coliseo 1</v>
          </cell>
        </row>
        <row r="3370">
          <cell r="K3370" t="str">
            <v>Coliseo 1</v>
          </cell>
        </row>
        <row r="3371">
          <cell r="K3371" t="str">
            <v>Coliseo 1</v>
          </cell>
        </row>
        <row r="3372">
          <cell r="K3372" t="str">
            <v>Coliseo 1</v>
          </cell>
        </row>
        <row r="3373">
          <cell r="K3373" t="str">
            <v>Coliseo 1</v>
          </cell>
        </row>
        <row r="3374">
          <cell r="K3374" t="str">
            <v>Coliseo 1</v>
          </cell>
        </row>
        <row r="3375">
          <cell r="K3375" t="str">
            <v>Coliseo 1</v>
          </cell>
        </row>
        <row r="3376">
          <cell r="K3376" t="str">
            <v>Coliseo 1</v>
          </cell>
        </row>
        <row r="3377">
          <cell r="K3377" t="str">
            <v>Coliseo 1</v>
          </cell>
        </row>
        <row r="3378">
          <cell r="K3378" t="str">
            <v>Coliseo 1</v>
          </cell>
        </row>
        <row r="3379">
          <cell r="K3379" t="str">
            <v>Coliseo 1</v>
          </cell>
        </row>
        <row r="3380">
          <cell r="K3380" t="str">
            <v>Coliseo 1</v>
          </cell>
        </row>
        <row r="3381">
          <cell r="K3381" t="str">
            <v>Coliseo 1</v>
          </cell>
        </row>
        <row r="3382">
          <cell r="K3382" t="str">
            <v>Coliseo 1</v>
          </cell>
        </row>
        <row r="3383">
          <cell r="K3383" t="str">
            <v>Coliseo 1</v>
          </cell>
        </row>
        <row r="3384">
          <cell r="K3384" t="str">
            <v>Coliseo 1</v>
          </cell>
        </row>
        <row r="3385">
          <cell r="K3385" t="str">
            <v>Coliseo 1</v>
          </cell>
        </row>
        <row r="3386">
          <cell r="K3386" t="str">
            <v>Coliseo 1</v>
          </cell>
        </row>
        <row r="3387">
          <cell r="K3387" t="str">
            <v>Coliseo 1</v>
          </cell>
        </row>
        <row r="3388">
          <cell r="K3388" t="str">
            <v>Coliseo 1</v>
          </cell>
        </row>
        <row r="3389">
          <cell r="K3389" t="str">
            <v>Coliseo 1</v>
          </cell>
        </row>
        <row r="3390">
          <cell r="K3390" t="str">
            <v>Coliseo 1</v>
          </cell>
        </row>
        <row r="3391">
          <cell r="K3391" t="str">
            <v>Coliseo 1</v>
          </cell>
        </row>
        <row r="3392">
          <cell r="K3392" t="str">
            <v>Coliseo 1</v>
          </cell>
        </row>
        <row r="3393">
          <cell r="K3393" t="str">
            <v>Coliseo 1</v>
          </cell>
        </row>
        <row r="3394">
          <cell r="K3394" t="str">
            <v>Coliseo 1</v>
          </cell>
        </row>
        <row r="3395">
          <cell r="K3395" t="str">
            <v>Coliseo 1</v>
          </cell>
        </row>
        <row r="3396">
          <cell r="K3396" t="str">
            <v>Coliseo 1</v>
          </cell>
        </row>
        <row r="3397">
          <cell r="K3397" t="str">
            <v>Coliseo 1</v>
          </cell>
        </row>
        <row r="3398">
          <cell r="K3398" t="str">
            <v>Coliseo 1</v>
          </cell>
        </row>
        <row r="3399">
          <cell r="K3399" t="str">
            <v>Coliseo 1</v>
          </cell>
        </row>
        <row r="3400">
          <cell r="K3400" t="str">
            <v>Coliseo 1</v>
          </cell>
        </row>
        <row r="3401">
          <cell r="K3401" t="str">
            <v>Coliseo 1</v>
          </cell>
        </row>
        <row r="3402">
          <cell r="K3402" t="str">
            <v>Coliseo 1</v>
          </cell>
        </row>
        <row r="3403">
          <cell r="K3403" t="str">
            <v>Coliseo 1</v>
          </cell>
        </row>
        <row r="3404">
          <cell r="K3404" t="str">
            <v>Coliseo 1</v>
          </cell>
        </row>
        <row r="3405">
          <cell r="K3405" t="str">
            <v>Coliseo 1</v>
          </cell>
        </row>
        <row r="3406">
          <cell r="K3406" t="str">
            <v>Coliseo 1</v>
          </cell>
        </row>
        <row r="3407">
          <cell r="K3407" t="str">
            <v>Coliseo 1</v>
          </cell>
        </row>
        <row r="3408">
          <cell r="K3408" t="str">
            <v>Coliseo 1</v>
          </cell>
        </row>
        <row r="3409">
          <cell r="K3409" t="str">
            <v>Coliseo 1</v>
          </cell>
        </row>
        <row r="3410">
          <cell r="K3410" t="str">
            <v>Coliseo 1</v>
          </cell>
        </row>
        <row r="3411">
          <cell r="K3411" t="str">
            <v>Coliseo 1</v>
          </cell>
        </row>
        <row r="3412">
          <cell r="K3412" t="str">
            <v>Coliseo 1</v>
          </cell>
        </row>
        <row r="3413">
          <cell r="K3413" t="str">
            <v>Coliseo 1</v>
          </cell>
        </row>
        <row r="3414">
          <cell r="K3414" t="str">
            <v>Coliseo 1</v>
          </cell>
        </row>
        <row r="3415">
          <cell r="K3415" t="str">
            <v>Coliseo 1</v>
          </cell>
        </row>
        <row r="3416">
          <cell r="K3416" t="str">
            <v>Coliseo 1</v>
          </cell>
        </row>
        <row r="3417">
          <cell r="K3417" t="str">
            <v>Coliseo 1</v>
          </cell>
        </row>
        <row r="3418">
          <cell r="K3418" t="str">
            <v>Coliseo 1</v>
          </cell>
        </row>
        <row r="3419">
          <cell r="K3419" t="str">
            <v>Coliseo 1</v>
          </cell>
        </row>
        <row r="3420">
          <cell r="K3420" t="str">
            <v>Coliseo 1</v>
          </cell>
        </row>
        <row r="3421">
          <cell r="K3421" t="str">
            <v>Coliseo 1</v>
          </cell>
        </row>
        <row r="3422">
          <cell r="K3422" t="str">
            <v>Coliseo 1</v>
          </cell>
        </row>
        <row r="3423">
          <cell r="K3423" t="str">
            <v>Coliseo 1</v>
          </cell>
        </row>
        <row r="3424">
          <cell r="K3424" t="str">
            <v>Coliseo 1</v>
          </cell>
        </row>
        <row r="3425">
          <cell r="K3425" t="str">
            <v>Coliseo 1</v>
          </cell>
        </row>
        <row r="3426">
          <cell r="K3426" t="str">
            <v>Coliseo 1</v>
          </cell>
        </row>
        <row r="3427">
          <cell r="K3427" t="str">
            <v>Coliseo 1</v>
          </cell>
        </row>
        <row r="3428">
          <cell r="K3428" t="str">
            <v>Coliseo 1</v>
          </cell>
        </row>
        <row r="3429">
          <cell r="K3429" t="str">
            <v>Coliseo 1</v>
          </cell>
        </row>
        <row r="3430">
          <cell r="K3430" t="str">
            <v>Coliseo 1</v>
          </cell>
        </row>
        <row r="3431">
          <cell r="K3431" t="str">
            <v>Coliseo 1</v>
          </cell>
        </row>
        <row r="3432">
          <cell r="K3432" t="str">
            <v>Coliseo 1</v>
          </cell>
        </row>
        <row r="3433">
          <cell r="K3433" t="str">
            <v>Coliseo 1</v>
          </cell>
        </row>
        <row r="3434">
          <cell r="K3434" t="str">
            <v>Coliseo 1</v>
          </cell>
        </row>
        <row r="3435">
          <cell r="K3435" t="str">
            <v>Coliseo 1</v>
          </cell>
        </row>
        <row r="3436">
          <cell r="K3436" t="str">
            <v>Coliseo 1</v>
          </cell>
        </row>
        <row r="3437">
          <cell r="K3437" t="str">
            <v>Coliseo 1</v>
          </cell>
        </row>
        <row r="3438">
          <cell r="K3438" t="str">
            <v>Coliseo 1</v>
          </cell>
        </row>
        <row r="3439">
          <cell r="K3439" t="str">
            <v>Coliseo 1</v>
          </cell>
        </row>
        <row r="3440">
          <cell r="K3440" t="str">
            <v>Coliseo 1</v>
          </cell>
        </row>
        <row r="3441">
          <cell r="K3441" t="str">
            <v>Coliseo 1</v>
          </cell>
        </row>
        <row r="3442">
          <cell r="K3442" t="str">
            <v>Coliseo 1</v>
          </cell>
        </row>
        <row r="3443">
          <cell r="K3443" t="str">
            <v>Coliseo 1</v>
          </cell>
        </row>
        <row r="3444">
          <cell r="K3444" t="str">
            <v>Coliseo 1</v>
          </cell>
        </row>
        <row r="3445">
          <cell r="K3445" t="str">
            <v>Coliseo 1</v>
          </cell>
        </row>
        <row r="3446">
          <cell r="K3446" t="str">
            <v>Coliseo 1</v>
          </cell>
        </row>
        <row r="3447">
          <cell r="K3447" t="str">
            <v>Coliseo 1</v>
          </cell>
        </row>
        <row r="3448">
          <cell r="K3448" t="str">
            <v>Coliseo 1</v>
          </cell>
        </row>
        <row r="3449">
          <cell r="K3449" t="str">
            <v>Coliseo 1</v>
          </cell>
        </row>
        <row r="3450">
          <cell r="K3450" t="str">
            <v>Coliseo 1</v>
          </cell>
        </row>
        <row r="3451">
          <cell r="K3451" t="str">
            <v>Coliseo 1</v>
          </cell>
        </row>
        <row r="3452">
          <cell r="K3452" t="str">
            <v>Coliseo 1</v>
          </cell>
        </row>
        <row r="3453">
          <cell r="K3453" t="str">
            <v>Coliseo 1</v>
          </cell>
        </row>
        <row r="3454">
          <cell r="K3454" t="str">
            <v>Coliseo 1</v>
          </cell>
        </row>
        <row r="3455">
          <cell r="K3455" t="str">
            <v>Coliseo 1</v>
          </cell>
        </row>
        <row r="3456">
          <cell r="K3456" t="str">
            <v>Coliseo 1</v>
          </cell>
        </row>
        <row r="3457">
          <cell r="K3457" t="str">
            <v>Coliseo 1</v>
          </cell>
        </row>
        <row r="3458">
          <cell r="K3458" t="str">
            <v>Coliseo 1</v>
          </cell>
        </row>
        <row r="3459">
          <cell r="K3459" t="str">
            <v>Coliseo 1</v>
          </cell>
        </row>
        <row r="3460">
          <cell r="K3460" t="str">
            <v>Coliseo 1</v>
          </cell>
        </row>
        <row r="3461">
          <cell r="K3461" t="str">
            <v>Coliseo 1</v>
          </cell>
        </row>
        <row r="3462">
          <cell r="K3462" t="str">
            <v>Coliseo 1</v>
          </cell>
        </row>
        <row r="3463">
          <cell r="K3463" t="str">
            <v>Coliseo 1</v>
          </cell>
        </row>
        <row r="3464">
          <cell r="K3464" t="str">
            <v>Coliseo 1</v>
          </cell>
        </row>
        <row r="3465">
          <cell r="K3465" t="str">
            <v>Coliseo 1</v>
          </cell>
        </row>
        <row r="3466">
          <cell r="K3466" t="str">
            <v>Coliseo 1</v>
          </cell>
        </row>
        <row r="3467">
          <cell r="K3467" t="str">
            <v>Coliseo 1</v>
          </cell>
        </row>
        <row r="3468">
          <cell r="K3468" t="str">
            <v>Coliseo 1</v>
          </cell>
        </row>
        <row r="3469">
          <cell r="K3469" t="str">
            <v>Coliseo 1</v>
          </cell>
        </row>
        <row r="3470">
          <cell r="K3470" t="str">
            <v>Coliseo 1</v>
          </cell>
        </row>
        <row r="3471">
          <cell r="K3471" t="str">
            <v>Coliseo 1</v>
          </cell>
        </row>
        <row r="3472">
          <cell r="K3472" t="str">
            <v>Coliseo 1</v>
          </cell>
        </row>
        <row r="3473">
          <cell r="K3473" t="str">
            <v>Coliseo 1</v>
          </cell>
        </row>
        <row r="3474">
          <cell r="K3474" t="str">
            <v>Coliseo 1</v>
          </cell>
        </row>
        <row r="3475">
          <cell r="K3475" t="str">
            <v>Coliseo 1</v>
          </cell>
        </row>
        <row r="3476">
          <cell r="K3476" t="str">
            <v>Coliseo 1</v>
          </cell>
        </row>
        <row r="3477">
          <cell r="K3477" t="str">
            <v>Coliseo 1</v>
          </cell>
        </row>
        <row r="3478">
          <cell r="K3478" t="str">
            <v>Coliseo 1</v>
          </cell>
        </row>
        <row r="3479">
          <cell r="K3479" t="str">
            <v>Coliseo 1</v>
          </cell>
        </row>
        <row r="3480">
          <cell r="K3480" t="str">
            <v>Coliseo 1</v>
          </cell>
        </row>
        <row r="3481">
          <cell r="K3481" t="str">
            <v>Coliseo 1</v>
          </cell>
        </row>
        <row r="3482">
          <cell r="K3482" t="str">
            <v>Coliseo 1</v>
          </cell>
        </row>
        <row r="3483">
          <cell r="K3483" t="str">
            <v>Coliseo 1</v>
          </cell>
        </row>
        <row r="3484">
          <cell r="K3484" t="str">
            <v>Coliseo 1</v>
          </cell>
        </row>
        <row r="3485">
          <cell r="K3485" t="str">
            <v>Coliseo 1</v>
          </cell>
        </row>
        <row r="3486">
          <cell r="K3486" t="str">
            <v>Coliseo 1</v>
          </cell>
        </row>
        <row r="3487">
          <cell r="K3487" t="str">
            <v>Coliseo 1</v>
          </cell>
        </row>
        <row r="3488">
          <cell r="K3488" t="str">
            <v>Coliseo 1</v>
          </cell>
        </row>
        <row r="3489">
          <cell r="K3489" t="str">
            <v>Coliseo 1</v>
          </cell>
        </row>
        <row r="3490">
          <cell r="K3490" t="str">
            <v>Coliseo 1</v>
          </cell>
        </row>
        <row r="3491">
          <cell r="K3491" t="str">
            <v>Coliseo 1</v>
          </cell>
        </row>
        <row r="3492">
          <cell r="K3492" t="str">
            <v>Coliseo 1</v>
          </cell>
        </row>
        <row r="3493">
          <cell r="K3493" t="str">
            <v>Coliseo 1</v>
          </cell>
        </row>
        <row r="3494">
          <cell r="K3494" t="str">
            <v>Coliseo 1</v>
          </cell>
        </row>
        <row r="3495">
          <cell r="K3495" t="str">
            <v>Coliseo 1</v>
          </cell>
        </row>
        <row r="3496">
          <cell r="K3496" t="str">
            <v>Coliseo 1</v>
          </cell>
        </row>
        <row r="3497">
          <cell r="K3497" t="str">
            <v>Coliseo 1</v>
          </cell>
        </row>
        <row r="3498">
          <cell r="K3498" t="str">
            <v>Coliseo 1</v>
          </cell>
        </row>
        <row r="3499">
          <cell r="K3499" t="str">
            <v>Coliseo 1</v>
          </cell>
        </row>
        <row r="3500">
          <cell r="K3500" t="str">
            <v>Coliseo 1</v>
          </cell>
        </row>
        <row r="3501">
          <cell r="K3501" t="str">
            <v>Coliseo 1</v>
          </cell>
        </row>
        <row r="3502">
          <cell r="K3502" t="str">
            <v>Coliseo 1</v>
          </cell>
        </row>
        <row r="3503">
          <cell r="K3503" t="str">
            <v>Coliseo 1</v>
          </cell>
        </row>
        <row r="3504">
          <cell r="K3504" t="str">
            <v>Coliseo 1</v>
          </cell>
        </row>
        <row r="3505">
          <cell r="K3505" t="str">
            <v>Coliseo 1</v>
          </cell>
        </row>
        <row r="3506">
          <cell r="K3506" t="str">
            <v>Coliseo 1</v>
          </cell>
        </row>
        <row r="3507">
          <cell r="K3507" t="str">
            <v>Coliseo 1</v>
          </cell>
        </row>
        <row r="3508">
          <cell r="K3508" t="str">
            <v>Coliseo 1</v>
          </cell>
        </row>
        <row r="3509">
          <cell r="K3509" t="str">
            <v>Coliseo 1</v>
          </cell>
        </row>
        <row r="3510">
          <cell r="K3510" t="str">
            <v>Coliseo 1</v>
          </cell>
        </row>
        <row r="3511">
          <cell r="K3511" t="str">
            <v>Coliseo 1</v>
          </cell>
        </row>
        <row r="3512">
          <cell r="K3512" t="str">
            <v>Coliseo 1</v>
          </cell>
        </row>
        <row r="3513">
          <cell r="K3513" t="str">
            <v>Coliseo 1</v>
          </cell>
        </row>
        <row r="3514">
          <cell r="K3514" t="str">
            <v>Coliseo 1</v>
          </cell>
        </row>
        <row r="3515">
          <cell r="K3515" t="str">
            <v>Coliseo 1</v>
          </cell>
        </row>
        <row r="3516">
          <cell r="K3516" t="str">
            <v>Coliseo 1</v>
          </cell>
        </row>
        <row r="3517">
          <cell r="K3517" t="str">
            <v>Coliseo 1</v>
          </cell>
        </row>
        <row r="3518">
          <cell r="K3518" t="str">
            <v>Coliseo 1</v>
          </cell>
        </row>
        <row r="3519">
          <cell r="K3519" t="str">
            <v>Coliseo 1</v>
          </cell>
        </row>
        <row r="3520">
          <cell r="K3520" t="str">
            <v>Coliseo 1</v>
          </cell>
        </row>
        <row r="3521">
          <cell r="K3521" t="str">
            <v>Coliseo 1</v>
          </cell>
        </row>
        <row r="3522">
          <cell r="K3522" t="str">
            <v>Coliseo 1</v>
          </cell>
        </row>
        <row r="3523">
          <cell r="K3523" t="str">
            <v>Coliseo 1</v>
          </cell>
        </row>
        <row r="3524">
          <cell r="K3524" t="str">
            <v>Coliseo 1</v>
          </cell>
        </row>
        <row r="3525">
          <cell r="K3525" t="str">
            <v>Coliseo 1</v>
          </cell>
        </row>
        <row r="3526">
          <cell r="K3526" t="str">
            <v>Coliseo 1</v>
          </cell>
        </row>
        <row r="3527">
          <cell r="K3527" t="str">
            <v>Coliseo 1</v>
          </cell>
        </row>
        <row r="3528">
          <cell r="K3528" t="str">
            <v>Coliseo 1</v>
          </cell>
        </row>
        <row r="3529">
          <cell r="K3529" t="str">
            <v>Coliseo 1</v>
          </cell>
        </row>
        <row r="3530">
          <cell r="K3530" t="str">
            <v>Coliseo 1</v>
          </cell>
        </row>
        <row r="3531">
          <cell r="K3531" t="str">
            <v>Coliseo 1</v>
          </cell>
        </row>
        <row r="3532">
          <cell r="K3532" t="str">
            <v>Coliseo 1</v>
          </cell>
        </row>
        <row r="3533">
          <cell r="K3533" t="str">
            <v>Coliseo 1</v>
          </cell>
        </row>
        <row r="3534">
          <cell r="K3534" t="str">
            <v>Coliseo 1</v>
          </cell>
        </row>
        <row r="3535">
          <cell r="K3535" t="str">
            <v>Coliseo 1</v>
          </cell>
        </row>
        <row r="3536">
          <cell r="K3536" t="str">
            <v>Coliseo 1</v>
          </cell>
        </row>
        <row r="3537">
          <cell r="K3537" t="str">
            <v>Coliseo 1</v>
          </cell>
        </row>
        <row r="3538">
          <cell r="K3538" t="str">
            <v>Coliseo 1</v>
          </cell>
        </row>
        <row r="3539">
          <cell r="K3539" t="str">
            <v>Coliseo 1</v>
          </cell>
        </row>
        <row r="3540">
          <cell r="K3540" t="str">
            <v>Coliseo 1</v>
          </cell>
        </row>
        <row r="3541">
          <cell r="K3541" t="str">
            <v>Coliseo 1</v>
          </cell>
        </row>
        <row r="3542">
          <cell r="K3542" t="str">
            <v>Coliseo 1</v>
          </cell>
        </row>
        <row r="3543">
          <cell r="K3543" t="str">
            <v>Coliseo 1</v>
          </cell>
        </row>
        <row r="3544">
          <cell r="K3544" t="str">
            <v>Coliseo 1</v>
          </cell>
        </row>
        <row r="3545">
          <cell r="K3545" t="str">
            <v>Coliseo 1</v>
          </cell>
        </row>
        <row r="3546">
          <cell r="K3546" t="str">
            <v>Coliseo 1</v>
          </cell>
        </row>
        <row r="3547">
          <cell r="K3547" t="str">
            <v>Coliseo 1</v>
          </cell>
        </row>
        <row r="3548">
          <cell r="K3548" t="str">
            <v>Coliseo 1</v>
          </cell>
        </row>
        <row r="3549">
          <cell r="K3549" t="str">
            <v>Coliseo 1</v>
          </cell>
        </row>
        <row r="3550">
          <cell r="K3550" t="str">
            <v>Coliseo 1</v>
          </cell>
        </row>
        <row r="3551">
          <cell r="K3551" t="str">
            <v>Coliseo 1</v>
          </cell>
        </row>
        <row r="3552">
          <cell r="K3552" t="str">
            <v>Coliseo 1</v>
          </cell>
        </row>
        <row r="3553">
          <cell r="K3553" t="str">
            <v>Coliseo 1</v>
          </cell>
        </row>
        <row r="3554">
          <cell r="K3554" t="str">
            <v>Coliseo 1</v>
          </cell>
        </row>
        <row r="3555">
          <cell r="K3555" t="str">
            <v>Coliseo 1</v>
          </cell>
        </row>
        <row r="3556">
          <cell r="K3556" t="str">
            <v>Coliseo 1</v>
          </cell>
        </row>
        <row r="3557">
          <cell r="K3557" t="str">
            <v>Coliseo 1</v>
          </cell>
        </row>
        <row r="3558">
          <cell r="K3558" t="str">
            <v>Coliseo 1</v>
          </cell>
        </row>
        <row r="3559">
          <cell r="K3559" t="str">
            <v>Coliseo 1</v>
          </cell>
        </row>
        <row r="3560">
          <cell r="K3560" t="str">
            <v>Coliseo 1</v>
          </cell>
        </row>
        <row r="3561">
          <cell r="K3561" t="str">
            <v>Coliseo 1</v>
          </cell>
        </row>
        <row r="3562">
          <cell r="K3562" t="str">
            <v>Coliseo 1</v>
          </cell>
        </row>
        <row r="3563">
          <cell r="K3563" t="str">
            <v>Coliseo 1</v>
          </cell>
        </row>
        <row r="3564">
          <cell r="K3564" t="str">
            <v>Coliseo 1</v>
          </cell>
        </row>
        <row r="3565">
          <cell r="K3565" t="str">
            <v>Coliseo 1</v>
          </cell>
        </row>
        <row r="3566">
          <cell r="K3566" t="str">
            <v>Coliseo 1</v>
          </cell>
        </row>
        <row r="3567">
          <cell r="K3567" t="str">
            <v>Coliseo 1</v>
          </cell>
        </row>
        <row r="3568">
          <cell r="K3568" t="str">
            <v>Coliseo 1</v>
          </cell>
        </row>
        <row r="3569">
          <cell r="K3569" t="str">
            <v>Coliseo 1</v>
          </cell>
        </row>
        <row r="3570">
          <cell r="K3570" t="str">
            <v>Coliseo 1</v>
          </cell>
        </row>
        <row r="3571">
          <cell r="K3571" t="str">
            <v>Coliseo 1</v>
          </cell>
        </row>
        <row r="3572">
          <cell r="K3572" t="str">
            <v>Coliseo 1</v>
          </cell>
        </row>
        <row r="3573">
          <cell r="K3573" t="str">
            <v>Coliseo 1</v>
          </cell>
        </row>
        <row r="3574">
          <cell r="K3574" t="str">
            <v>Coliseo 1</v>
          </cell>
        </row>
        <row r="3575">
          <cell r="K3575" t="str">
            <v>Coliseo 1</v>
          </cell>
        </row>
        <row r="3576">
          <cell r="K3576" t="str">
            <v>Coliseo 1</v>
          </cell>
        </row>
        <row r="3577">
          <cell r="K3577" t="str">
            <v>Coliseo 1</v>
          </cell>
        </row>
        <row r="3578">
          <cell r="K3578" t="str">
            <v>Coliseo 1</v>
          </cell>
        </row>
        <row r="3579">
          <cell r="K3579" t="str">
            <v>Coliseo 1</v>
          </cell>
        </row>
        <row r="3580">
          <cell r="K3580" t="str">
            <v>Coliseo 1</v>
          </cell>
        </row>
        <row r="3581">
          <cell r="K3581" t="str">
            <v>Coliseo 1</v>
          </cell>
        </row>
        <row r="3582">
          <cell r="K3582" t="str">
            <v>Coliseo 1</v>
          </cell>
        </row>
        <row r="3583">
          <cell r="K3583" t="str">
            <v>Coliseo 1</v>
          </cell>
        </row>
        <row r="3584">
          <cell r="K3584" t="str">
            <v>Coliseo 1</v>
          </cell>
        </row>
        <row r="3585">
          <cell r="K3585" t="str">
            <v>Coliseo 1</v>
          </cell>
        </row>
        <row r="3586">
          <cell r="K3586" t="str">
            <v>Coliseo 1</v>
          </cell>
        </row>
        <row r="3587">
          <cell r="K3587" t="str">
            <v>Coliseo 1</v>
          </cell>
        </row>
        <row r="3588">
          <cell r="K3588" t="str">
            <v>Coliseo 1</v>
          </cell>
        </row>
        <row r="3589">
          <cell r="K3589" t="str">
            <v>Coliseo 1</v>
          </cell>
        </row>
        <row r="3590">
          <cell r="K3590" t="str">
            <v>Coliseo 1</v>
          </cell>
        </row>
        <row r="3591">
          <cell r="K3591" t="str">
            <v>Coliseo 1</v>
          </cell>
        </row>
        <row r="3592">
          <cell r="K3592" t="str">
            <v>Coliseo 1</v>
          </cell>
        </row>
        <row r="3593">
          <cell r="K3593" t="str">
            <v>Coliseo 1</v>
          </cell>
        </row>
        <row r="3594">
          <cell r="K3594" t="str">
            <v>Coliseo 1</v>
          </cell>
        </row>
        <row r="3595">
          <cell r="K3595" t="str">
            <v>Coliseo 1</v>
          </cell>
        </row>
        <row r="3596">
          <cell r="K3596" t="str">
            <v>Coliseo 1</v>
          </cell>
        </row>
        <row r="3597">
          <cell r="K3597" t="str">
            <v>Coliseo 1</v>
          </cell>
        </row>
        <row r="3598">
          <cell r="K3598" t="str">
            <v>Coliseo 1</v>
          </cell>
        </row>
        <row r="3599">
          <cell r="K3599" t="str">
            <v>Coliseo 1</v>
          </cell>
        </row>
        <row r="3600">
          <cell r="K3600" t="str">
            <v>Coliseo 1</v>
          </cell>
        </row>
        <row r="3601">
          <cell r="K3601" t="str">
            <v>Coliseo 1</v>
          </cell>
        </row>
        <row r="3602">
          <cell r="K3602" t="str">
            <v>Coliseo 1</v>
          </cell>
        </row>
        <row r="3603">
          <cell r="K3603" t="str">
            <v>Coliseo 1</v>
          </cell>
        </row>
        <row r="3604">
          <cell r="K3604" t="str">
            <v>Coliseo 1</v>
          </cell>
        </row>
        <row r="3605">
          <cell r="K3605" t="str">
            <v>Coliseo 1</v>
          </cell>
        </row>
        <row r="3606">
          <cell r="K3606" t="str">
            <v>Coliseo 1</v>
          </cell>
        </row>
        <row r="3607">
          <cell r="K3607" t="str">
            <v>Coliseo 1</v>
          </cell>
        </row>
        <row r="3608">
          <cell r="K3608" t="str">
            <v>Coliseo 1</v>
          </cell>
        </row>
        <row r="3609">
          <cell r="K3609" t="str">
            <v>Coliseo 1</v>
          </cell>
        </row>
        <row r="3610">
          <cell r="K3610" t="str">
            <v>Coliseo 1</v>
          </cell>
        </row>
        <row r="3611">
          <cell r="K3611" t="str">
            <v>Coliseo 1</v>
          </cell>
        </row>
        <row r="3612">
          <cell r="K3612" t="str">
            <v>Coliseo 1</v>
          </cell>
        </row>
        <row r="3613">
          <cell r="K3613" t="str">
            <v>Coliseo 1</v>
          </cell>
        </row>
        <row r="3614">
          <cell r="K3614" t="str">
            <v>Coliseo 1</v>
          </cell>
        </row>
        <row r="3615">
          <cell r="K3615" t="str">
            <v>Coliseo 1</v>
          </cell>
        </row>
        <row r="3616">
          <cell r="K3616" t="str">
            <v>Coliseo 1</v>
          </cell>
        </row>
        <row r="3617">
          <cell r="K3617" t="str">
            <v>Coliseo 1</v>
          </cell>
        </row>
        <row r="3618">
          <cell r="K3618" t="str">
            <v>Coliseo 1</v>
          </cell>
        </row>
        <row r="3619">
          <cell r="K3619" t="str">
            <v>Coliseo 1</v>
          </cell>
        </row>
        <row r="3620">
          <cell r="K3620" t="str">
            <v>Coliseo 1</v>
          </cell>
        </row>
        <row r="3621">
          <cell r="K3621" t="str">
            <v>Coliseo 1</v>
          </cell>
        </row>
        <row r="3622">
          <cell r="K3622" t="str">
            <v>Coliseo 1</v>
          </cell>
        </row>
        <row r="3623">
          <cell r="K3623" t="str">
            <v>Coliseo 1</v>
          </cell>
        </row>
        <row r="3624">
          <cell r="K3624" t="str">
            <v>Coliseo 1</v>
          </cell>
        </row>
        <row r="3625">
          <cell r="K3625" t="str">
            <v>Coliseo 1</v>
          </cell>
        </row>
        <row r="3626">
          <cell r="K3626" t="str">
            <v>Coliseo 1</v>
          </cell>
        </row>
        <row r="3627">
          <cell r="K3627" t="str">
            <v>Coliseo 1</v>
          </cell>
        </row>
        <row r="3628">
          <cell r="K3628" t="str">
            <v>Coliseo 1</v>
          </cell>
        </row>
        <row r="3629">
          <cell r="K3629" t="str">
            <v>Coliseo 1</v>
          </cell>
        </row>
        <row r="3630">
          <cell r="K3630" t="str">
            <v>Coliseo 1</v>
          </cell>
        </row>
        <row r="3631">
          <cell r="K3631" t="str">
            <v>Coliseo 1</v>
          </cell>
        </row>
        <row r="3632">
          <cell r="K3632" t="str">
            <v>Coliseo 1</v>
          </cell>
        </row>
        <row r="3633">
          <cell r="K3633" t="str">
            <v>Coliseo 1</v>
          </cell>
        </row>
        <row r="3634">
          <cell r="K3634" t="str">
            <v>Coliseo 1</v>
          </cell>
        </row>
        <row r="3635">
          <cell r="K3635" t="str">
            <v>Coliseo 1</v>
          </cell>
        </row>
        <row r="3636">
          <cell r="K3636" t="str">
            <v>Coliseo 1</v>
          </cell>
        </row>
        <row r="3637">
          <cell r="K3637" t="str">
            <v>Coliseo 1</v>
          </cell>
        </row>
        <row r="3638">
          <cell r="K3638" t="str">
            <v>Coliseo 1</v>
          </cell>
        </row>
        <row r="3639">
          <cell r="K3639" t="str">
            <v>Coliseo 1</v>
          </cell>
        </row>
        <row r="3640">
          <cell r="K3640" t="str">
            <v>Coliseo 1</v>
          </cell>
        </row>
        <row r="3641">
          <cell r="K3641" t="str">
            <v>Coliseo 1</v>
          </cell>
        </row>
        <row r="3642">
          <cell r="K3642" t="str">
            <v>Coliseo 1</v>
          </cell>
        </row>
        <row r="3643">
          <cell r="K3643" t="str">
            <v>Coliseo 1</v>
          </cell>
        </row>
        <row r="3644">
          <cell r="K3644" t="str">
            <v>Coliseo 1</v>
          </cell>
        </row>
        <row r="3645">
          <cell r="K3645" t="str">
            <v>Coliseo 1</v>
          </cell>
        </row>
        <row r="3646">
          <cell r="K3646" t="str">
            <v>Coliseo 1</v>
          </cell>
        </row>
        <row r="3647">
          <cell r="K3647" t="str">
            <v>Coliseo 1</v>
          </cell>
        </row>
        <row r="3648">
          <cell r="K3648" t="str">
            <v>Coliseo 1</v>
          </cell>
        </row>
        <row r="3649">
          <cell r="K3649" t="str">
            <v>Coliseo 1</v>
          </cell>
        </row>
        <row r="3650">
          <cell r="K3650" t="str">
            <v>Coliseo 1</v>
          </cell>
        </row>
        <row r="3651">
          <cell r="K3651" t="str">
            <v>Coliseo 1</v>
          </cell>
        </row>
        <row r="3652">
          <cell r="K3652" t="str">
            <v>Coliseo 1</v>
          </cell>
        </row>
        <row r="3653">
          <cell r="K3653" t="str">
            <v>Coliseo 1</v>
          </cell>
        </row>
        <row r="3654">
          <cell r="K3654" t="str">
            <v>Coliseo 1</v>
          </cell>
        </row>
        <row r="3655">
          <cell r="K3655" t="str">
            <v>Coliseo 1</v>
          </cell>
        </row>
        <row r="3656">
          <cell r="K3656" t="str">
            <v>Coliseo 1</v>
          </cell>
        </row>
        <row r="3657">
          <cell r="K3657" t="str">
            <v>Coliseo 1</v>
          </cell>
        </row>
        <row r="3658">
          <cell r="K3658" t="str">
            <v>Coliseo 1</v>
          </cell>
        </row>
        <row r="3659">
          <cell r="K3659" t="str">
            <v>Coliseo 1</v>
          </cell>
        </row>
        <row r="3660">
          <cell r="K3660" t="str">
            <v>Coliseo 1</v>
          </cell>
        </row>
        <row r="3661">
          <cell r="K3661" t="str">
            <v>Coliseo 1</v>
          </cell>
        </row>
        <row r="3662">
          <cell r="K3662" t="str">
            <v>Coliseo 1</v>
          </cell>
        </row>
        <row r="3663">
          <cell r="K3663" t="str">
            <v>Coliseo 1</v>
          </cell>
        </row>
        <row r="3664">
          <cell r="K3664" t="str">
            <v>Coliseo 1</v>
          </cell>
        </row>
        <row r="3665">
          <cell r="K3665" t="str">
            <v>Coliseo 1</v>
          </cell>
        </row>
        <row r="3666">
          <cell r="K3666" t="str">
            <v>Coliseo 1</v>
          </cell>
        </row>
        <row r="3667">
          <cell r="K3667" t="str">
            <v>Coliseo 1</v>
          </cell>
        </row>
        <row r="3668">
          <cell r="K3668" t="str">
            <v>Coliseo 1</v>
          </cell>
        </row>
        <row r="3669">
          <cell r="K3669" t="str">
            <v>Coliseo 1</v>
          </cell>
        </row>
        <row r="3670">
          <cell r="K3670" t="str">
            <v>Coliseo 1</v>
          </cell>
        </row>
        <row r="3671">
          <cell r="K3671" t="str">
            <v>Coliseo 1</v>
          </cell>
        </row>
        <row r="3672">
          <cell r="K3672" t="str">
            <v>Coliseo 1</v>
          </cell>
        </row>
        <row r="3673">
          <cell r="K3673" t="str">
            <v>Coliseo 1</v>
          </cell>
        </row>
        <row r="3674">
          <cell r="K3674" t="str">
            <v>Coliseo 1</v>
          </cell>
        </row>
        <row r="3675">
          <cell r="K3675" t="str">
            <v>Coliseo 1</v>
          </cell>
        </row>
        <row r="3676">
          <cell r="K3676" t="str">
            <v>Coliseo 1</v>
          </cell>
        </row>
        <row r="3677">
          <cell r="K3677" t="str">
            <v>Coliseo 1</v>
          </cell>
        </row>
        <row r="3678">
          <cell r="K3678" t="str">
            <v>Coliseo 1</v>
          </cell>
        </row>
        <row r="3679">
          <cell r="K3679" t="str">
            <v>Coliseo 1</v>
          </cell>
        </row>
        <row r="3680">
          <cell r="K3680" t="str">
            <v>Coliseo 1</v>
          </cell>
        </row>
        <row r="3681">
          <cell r="K3681" t="str">
            <v>Coliseo 1</v>
          </cell>
        </row>
        <row r="3682">
          <cell r="K3682" t="str">
            <v>Coliseo 1</v>
          </cell>
        </row>
        <row r="3683">
          <cell r="K3683" t="str">
            <v>Coliseo 1</v>
          </cell>
        </row>
        <row r="3684">
          <cell r="K3684" t="str">
            <v>Coliseo 1</v>
          </cell>
        </row>
        <row r="3685">
          <cell r="K3685" t="str">
            <v>Coliseo 1</v>
          </cell>
        </row>
        <row r="3686">
          <cell r="K3686" t="str">
            <v>Coliseo 1</v>
          </cell>
        </row>
        <row r="3687">
          <cell r="K3687" t="str">
            <v>Coliseo 1</v>
          </cell>
        </row>
        <row r="3688">
          <cell r="K3688" t="str">
            <v>Coliseo 1</v>
          </cell>
        </row>
        <row r="3689">
          <cell r="K3689" t="str">
            <v>Coliseo 1</v>
          </cell>
        </row>
        <row r="3690">
          <cell r="K3690" t="str">
            <v>Coliseo 1</v>
          </cell>
        </row>
        <row r="3691">
          <cell r="K3691" t="str">
            <v>Coliseo 1</v>
          </cell>
        </row>
        <row r="3692">
          <cell r="K3692" t="str">
            <v>Coliseo 1</v>
          </cell>
        </row>
        <row r="3693">
          <cell r="K3693" t="str">
            <v>Coliseo 1</v>
          </cell>
        </row>
        <row r="3694">
          <cell r="K3694" t="str">
            <v>Coliseo 1</v>
          </cell>
        </row>
        <row r="3695">
          <cell r="K3695" t="str">
            <v>Coliseo 1</v>
          </cell>
        </row>
        <row r="3696">
          <cell r="K3696" t="str">
            <v>Coliseo 1</v>
          </cell>
        </row>
        <row r="3697">
          <cell r="K3697" t="str">
            <v>Coliseo 1</v>
          </cell>
        </row>
        <row r="3698">
          <cell r="K3698" t="str">
            <v>Coliseo 1</v>
          </cell>
        </row>
        <row r="3699">
          <cell r="K3699" t="str">
            <v>Coliseo 1</v>
          </cell>
        </row>
        <row r="3700">
          <cell r="K3700" t="str">
            <v>Coliseo 1</v>
          </cell>
        </row>
        <row r="3701">
          <cell r="K3701" t="str">
            <v>Coliseo 1</v>
          </cell>
        </row>
        <row r="3702">
          <cell r="K3702" t="str">
            <v>Coliseo 1</v>
          </cell>
        </row>
        <row r="3703">
          <cell r="K3703" t="str">
            <v>Coliseo 1</v>
          </cell>
        </row>
        <row r="3704">
          <cell r="K3704" t="str">
            <v>Coliseo 1</v>
          </cell>
        </row>
        <row r="3705">
          <cell r="K3705" t="str">
            <v>Coliseo 1</v>
          </cell>
        </row>
        <row r="3706">
          <cell r="K3706" t="str">
            <v>Coliseo 1</v>
          </cell>
        </row>
        <row r="3707">
          <cell r="K3707" t="str">
            <v>Coliseo 1</v>
          </cell>
        </row>
        <row r="3708">
          <cell r="K3708" t="str">
            <v>Coliseo 1</v>
          </cell>
        </row>
        <row r="3709">
          <cell r="K3709" t="str">
            <v>Coliseo 1</v>
          </cell>
        </row>
        <row r="3710">
          <cell r="K3710" t="str">
            <v>Coliseo 1</v>
          </cell>
        </row>
        <row r="3711">
          <cell r="K3711" t="str">
            <v>Coliseo 1</v>
          </cell>
        </row>
        <row r="3712">
          <cell r="K3712" t="str">
            <v>Coliseo 1</v>
          </cell>
        </row>
        <row r="3713">
          <cell r="K3713" t="str">
            <v>Coliseo 1</v>
          </cell>
        </row>
        <row r="3714">
          <cell r="K3714" t="str">
            <v>Coliseo 1</v>
          </cell>
        </row>
        <row r="3715">
          <cell r="K3715" t="str">
            <v>Coliseo 1</v>
          </cell>
        </row>
        <row r="3716">
          <cell r="K3716" t="str">
            <v>Coliseo 1</v>
          </cell>
        </row>
        <row r="3717">
          <cell r="K3717" t="str">
            <v>Coliseo 1</v>
          </cell>
        </row>
        <row r="3718">
          <cell r="K3718" t="str">
            <v>Coliseo 1</v>
          </cell>
        </row>
        <row r="3719">
          <cell r="K3719" t="str">
            <v>Coliseo 1</v>
          </cell>
        </row>
        <row r="3720">
          <cell r="K3720" t="str">
            <v>Coliseo 1</v>
          </cell>
        </row>
        <row r="3721">
          <cell r="K3721" t="str">
            <v>Coliseo 1</v>
          </cell>
        </row>
        <row r="3722">
          <cell r="K3722" t="str">
            <v>Coliseo 1</v>
          </cell>
        </row>
        <row r="3723">
          <cell r="K3723" t="str">
            <v>Coliseo 1</v>
          </cell>
        </row>
        <row r="3724">
          <cell r="K3724" t="str">
            <v>Coliseo 1</v>
          </cell>
        </row>
        <row r="3725">
          <cell r="K3725" t="str">
            <v>Coliseo 1</v>
          </cell>
        </row>
        <row r="3726">
          <cell r="K3726" t="str">
            <v>Coliseo 1</v>
          </cell>
        </row>
        <row r="3727">
          <cell r="K3727" t="str">
            <v>Coliseo 1</v>
          </cell>
        </row>
        <row r="3728">
          <cell r="K3728" t="str">
            <v>Coliseo 1</v>
          </cell>
        </row>
        <row r="3729">
          <cell r="K3729" t="str">
            <v>Coliseo 1</v>
          </cell>
        </row>
        <row r="3730">
          <cell r="K3730" t="str">
            <v>Coliseo 1</v>
          </cell>
        </row>
        <row r="3731">
          <cell r="K3731" t="str">
            <v>Coliseo 1</v>
          </cell>
        </row>
        <row r="3732">
          <cell r="K3732" t="str">
            <v>Coliseo 1</v>
          </cell>
        </row>
        <row r="3733">
          <cell r="K3733" t="str">
            <v>Coliseo 1</v>
          </cell>
        </row>
        <row r="3734">
          <cell r="K3734" t="str">
            <v>Coliseo 1</v>
          </cell>
        </row>
        <row r="3735">
          <cell r="K3735" t="str">
            <v>Coliseo 1</v>
          </cell>
        </row>
        <row r="3736">
          <cell r="K3736" t="str">
            <v>Coliseo 1</v>
          </cell>
        </row>
        <row r="3737">
          <cell r="K3737" t="str">
            <v>Coliseo 1</v>
          </cell>
        </row>
        <row r="3738">
          <cell r="K3738" t="str">
            <v>Coliseo 1</v>
          </cell>
        </row>
        <row r="3739">
          <cell r="K3739" t="str">
            <v>Coliseo 1</v>
          </cell>
        </row>
        <row r="3740">
          <cell r="K3740" t="str">
            <v>Coliseo 1</v>
          </cell>
        </row>
        <row r="3741">
          <cell r="K3741" t="str">
            <v>Coliseo 1</v>
          </cell>
        </row>
        <row r="3742">
          <cell r="K3742" t="str">
            <v>Coliseo 1</v>
          </cell>
        </row>
        <row r="3743">
          <cell r="K3743" t="str">
            <v>Coliseo 1</v>
          </cell>
        </row>
        <row r="3744">
          <cell r="K3744" t="str">
            <v>Coliseo 1</v>
          </cell>
        </row>
        <row r="3745">
          <cell r="K3745" t="str">
            <v>Coliseo 1</v>
          </cell>
        </row>
        <row r="3746">
          <cell r="K3746" t="str">
            <v>Coliseo 1</v>
          </cell>
        </row>
        <row r="3747">
          <cell r="K3747" t="str">
            <v>Coliseo 1</v>
          </cell>
        </row>
        <row r="3748">
          <cell r="K3748" t="str">
            <v>Coliseo 1</v>
          </cell>
        </row>
        <row r="3749">
          <cell r="K3749" t="str">
            <v>Coliseo 1</v>
          </cell>
        </row>
        <row r="3750">
          <cell r="K3750" t="str">
            <v>Coliseo 1</v>
          </cell>
        </row>
        <row r="3751">
          <cell r="K3751" t="str">
            <v>Coliseo 1</v>
          </cell>
        </row>
        <row r="3752">
          <cell r="K3752" t="str">
            <v>Coliseo 1</v>
          </cell>
        </row>
        <row r="3753">
          <cell r="K3753" t="str">
            <v>Coliseo 1</v>
          </cell>
        </row>
        <row r="3754">
          <cell r="K3754" t="str">
            <v>Coliseo 1</v>
          </cell>
        </row>
        <row r="3755">
          <cell r="K3755" t="str">
            <v>Coliseo 1</v>
          </cell>
        </row>
        <row r="3756">
          <cell r="K3756" t="str">
            <v>Coliseo 1</v>
          </cell>
        </row>
        <row r="3757">
          <cell r="K3757" t="str">
            <v>Coliseo 1</v>
          </cell>
        </row>
        <row r="3758">
          <cell r="K3758" t="str">
            <v>Coliseo 1</v>
          </cell>
        </row>
        <row r="3759">
          <cell r="K3759" t="str">
            <v>Coliseo 1</v>
          </cell>
        </row>
        <row r="3760">
          <cell r="K3760" t="str">
            <v>Coliseo 1</v>
          </cell>
        </row>
        <row r="3761">
          <cell r="K3761" t="str">
            <v>Coliseo 1</v>
          </cell>
        </row>
        <row r="3762">
          <cell r="K3762" t="str">
            <v>Coliseo 1</v>
          </cell>
        </row>
        <row r="3763">
          <cell r="K3763" t="str">
            <v>Coliseo 1</v>
          </cell>
        </row>
        <row r="3764">
          <cell r="K3764" t="str">
            <v>Coliseo 1</v>
          </cell>
        </row>
        <row r="3765">
          <cell r="K3765" t="str">
            <v>Coliseo 1</v>
          </cell>
        </row>
        <row r="3766">
          <cell r="K3766" t="str">
            <v>Coliseo 1</v>
          </cell>
        </row>
        <row r="3767">
          <cell r="K3767" t="str">
            <v>Coliseo 1</v>
          </cell>
        </row>
        <row r="3768">
          <cell r="K3768" t="str">
            <v>Coliseo 1</v>
          </cell>
        </row>
        <row r="3769">
          <cell r="K3769" t="str">
            <v>Coliseo 1</v>
          </cell>
        </row>
        <row r="3770">
          <cell r="K3770" t="str">
            <v>Coliseo 1</v>
          </cell>
        </row>
        <row r="3771">
          <cell r="K3771" t="str">
            <v>Coliseo 1</v>
          </cell>
        </row>
        <row r="3772">
          <cell r="K3772" t="str">
            <v>Coliseo 1</v>
          </cell>
        </row>
        <row r="3773">
          <cell r="K3773" t="str">
            <v>Coliseo 1</v>
          </cell>
        </row>
        <row r="3774">
          <cell r="K3774" t="str">
            <v>Coliseo 1</v>
          </cell>
        </row>
        <row r="3775">
          <cell r="K3775" t="str">
            <v>Coliseo 1</v>
          </cell>
        </row>
        <row r="3776">
          <cell r="K3776" t="str">
            <v>Coliseo 1</v>
          </cell>
        </row>
        <row r="3777">
          <cell r="K3777" t="str">
            <v>Coliseo 1</v>
          </cell>
        </row>
        <row r="3778">
          <cell r="K3778" t="str">
            <v>Coliseo 1</v>
          </cell>
        </row>
        <row r="3779">
          <cell r="K3779" t="str">
            <v>Coliseo 1</v>
          </cell>
        </row>
        <row r="3780">
          <cell r="K3780" t="str">
            <v>Coliseo 1</v>
          </cell>
        </row>
        <row r="3781">
          <cell r="K3781" t="str">
            <v>Coliseo 1</v>
          </cell>
        </row>
        <row r="3782">
          <cell r="K3782" t="str">
            <v>Coliseo 1</v>
          </cell>
        </row>
        <row r="3783">
          <cell r="K3783" t="str">
            <v>Coliseo 1</v>
          </cell>
        </row>
        <row r="3784">
          <cell r="K3784" t="str">
            <v>Coliseo 1</v>
          </cell>
        </row>
        <row r="3785">
          <cell r="K3785" t="str">
            <v>Coliseo 1</v>
          </cell>
        </row>
        <row r="3786">
          <cell r="K3786" t="str">
            <v>Coliseo 1</v>
          </cell>
        </row>
        <row r="3787">
          <cell r="K3787" t="str">
            <v>Coliseo 1</v>
          </cell>
        </row>
        <row r="3788">
          <cell r="K3788" t="str">
            <v>Coliseo 1</v>
          </cell>
        </row>
        <row r="3789">
          <cell r="K3789" t="str">
            <v>Coliseo 1</v>
          </cell>
        </row>
        <row r="3790">
          <cell r="K3790" t="str">
            <v>Coliseo 1</v>
          </cell>
        </row>
        <row r="3791">
          <cell r="K3791" t="str">
            <v>Coliseo 1</v>
          </cell>
        </row>
        <row r="3792">
          <cell r="K3792" t="str">
            <v>Coliseo 1</v>
          </cell>
        </row>
        <row r="3793">
          <cell r="K3793" t="str">
            <v>Coliseo 1</v>
          </cell>
        </row>
        <row r="3794">
          <cell r="K3794" t="str">
            <v>Coliseo 1</v>
          </cell>
        </row>
        <row r="3795">
          <cell r="K3795" t="str">
            <v>Coliseo 1</v>
          </cell>
        </row>
        <row r="3796">
          <cell r="K3796" t="str">
            <v>Coliseo 1</v>
          </cell>
        </row>
        <row r="3797">
          <cell r="K3797" t="str">
            <v>Coliseo 1</v>
          </cell>
        </row>
        <row r="3798">
          <cell r="K3798" t="str">
            <v>Coliseo 1</v>
          </cell>
        </row>
        <row r="3799">
          <cell r="K3799" t="str">
            <v>Coliseo 1</v>
          </cell>
        </row>
        <row r="3800">
          <cell r="K3800" t="str">
            <v>Coliseo 1</v>
          </cell>
        </row>
        <row r="3801">
          <cell r="K3801" t="str">
            <v>Coliseo 1</v>
          </cell>
        </row>
        <row r="3802">
          <cell r="K3802" t="str">
            <v>Coliseo 1</v>
          </cell>
        </row>
        <row r="3803">
          <cell r="K3803" t="str">
            <v>Coliseo 1</v>
          </cell>
        </row>
        <row r="3804">
          <cell r="K3804" t="str">
            <v>Coliseo 1</v>
          </cell>
        </row>
        <row r="3805">
          <cell r="K3805" t="str">
            <v>Coliseo 1</v>
          </cell>
        </row>
        <row r="3806">
          <cell r="K3806" t="str">
            <v>Coliseo 1</v>
          </cell>
        </row>
        <row r="3807">
          <cell r="K3807" t="str">
            <v>Coliseo 1</v>
          </cell>
        </row>
        <row r="3808">
          <cell r="K3808" t="str">
            <v>Coliseo 1</v>
          </cell>
        </row>
        <row r="3809">
          <cell r="K3809" t="str">
            <v>Coliseo 1</v>
          </cell>
        </row>
        <row r="3810">
          <cell r="K3810" t="str">
            <v>Coliseo 1</v>
          </cell>
        </row>
        <row r="3811">
          <cell r="K3811" t="str">
            <v>Coliseo 1</v>
          </cell>
        </row>
        <row r="3812">
          <cell r="K3812" t="str">
            <v>Coliseo 1</v>
          </cell>
        </row>
        <row r="3813">
          <cell r="K3813" t="str">
            <v>Coliseo 1</v>
          </cell>
        </row>
        <row r="3814">
          <cell r="K3814" t="str">
            <v>Coliseo 1</v>
          </cell>
        </row>
        <row r="3815">
          <cell r="K3815" t="str">
            <v>Coliseo 1</v>
          </cell>
        </row>
        <row r="3816">
          <cell r="K3816" t="str">
            <v>Coliseo 1</v>
          </cell>
        </row>
        <row r="3817">
          <cell r="K3817" t="str">
            <v>Coliseo 1</v>
          </cell>
        </row>
        <row r="3818">
          <cell r="K3818" t="str">
            <v>Coliseo 1</v>
          </cell>
        </row>
        <row r="3819">
          <cell r="K3819" t="str">
            <v>Coliseo 1</v>
          </cell>
        </row>
        <row r="3820">
          <cell r="K3820" t="str">
            <v>Coliseo 1</v>
          </cell>
        </row>
        <row r="3821">
          <cell r="K3821" t="str">
            <v>Coliseo 1</v>
          </cell>
        </row>
        <row r="3822">
          <cell r="K3822" t="str">
            <v>Coliseo 1</v>
          </cell>
        </row>
        <row r="3823">
          <cell r="K3823" t="str">
            <v>Coliseo 1</v>
          </cell>
        </row>
        <row r="3824">
          <cell r="K3824" t="str">
            <v>Coliseo 1</v>
          </cell>
        </row>
        <row r="3825">
          <cell r="K3825" t="str">
            <v>Coliseo 1</v>
          </cell>
        </row>
        <row r="3826">
          <cell r="K3826" t="str">
            <v>Coliseo 1</v>
          </cell>
        </row>
        <row r="3827">
          <cell r="K3827" t="str">
            <v>Coliseo 1</v>
          </cell>
        </row>
        <row r="3828">
          <cell r="K3828" t="str">
            <v>Coliseo 1</v>
          </cell>
        </row>
        <row r="3829">
          <cell r="K3829" t="str">
            <v>Coliseo 1</v>
          </cell>
        </row>
        <row r="3830">
          <cell r="K3830" t="str">
            <v>Coliseo 1</v>
          </cell>
        </row>
        <row r="3831">
          <cell r="K3831" t="str">
            <v>Coliseo 1</v>
          </cell>
        </row>
        <row r="3832">
          <cell r="K3832" t="str">
            <v>Coliseo 1</v>
          </cell>
        </row>
        <row r="3833">
          <cell r="K3833" t="str">
            <v>Coliseo 1</v>
          </cell>
        </row>
        <row r="3834">
          <cell r="K3834" t="str">
            <v>Coliseo 1</v>
          </cell>
        </row>
        <row r="3835">
          <cell r="K3835" t="str">
            <v>Coliseo 1</v>
          </cell>
        </row>
        <row r="3836">
          <cell r="K3836" t="str">
            <v>Coliseo 1</v>
          </cell>
        </row>
        <row r="3837">
          <cell r="K3837" t="str">
            <v>Coliseo 1</v>
          </cell>
        </row>
        <row r="3838">
          <cell r="K3838" t="str">
            <v>Coliseo 1</v>
          </cell>
        </row>
        <row r="3839">
          <cell r="K3839" t="str">
            <v>Coliseo 1</v>
          </cell>
        </row>
        <row r="3840">
          <cell r="K3840" t="str">
            <v>Coliseo 1</v>
          </cell>
        </row>
        <row r="3841">
          <cell r="K3841" t="str">
            <v>Coliseo 1</v>
          </cell>
        </row>
        <row r="3842">
          <cell r="K3842" t="str">
            <v>Coliseo 1</v>
          </cell>
        </row>
        <row r="3843">
          <cell r="K3843" t="str">
            <v>Coliseo 1</v>
          </cell>
        </row>
        <row r="3844">
          <cell r="K3844" t="str">
            <v>Coliseo 1</v>
          </cell>
        </row>
        <row r="3845">
          <cell r="K3845" t="str">
            <v>Coliseo 1</v>
          </cell>
        </row>
        <row r="3846">
          <cell r="K3846" t="str">
            <v>Coliseo 1</v>
          </cell>
        </row>
        <row r="3847">
          <cell r="K3847" t="str">
            <v>Coliseo 1</v>
          </cell>
        </row>
        <row r="3848">
          <cell r="K3848" t="str">
            <v>Coliseo 1</v>
          </cell>
        </row>
        <row r="3849">
          <cell r="K3849" t="str">
            <v>Coliseo 1</v>
          </cell>
        </row>
        <row r="3850">
          <cell r="K3850" t="str">
            <v>Coliseo 1</v>
          </cell>
        </row>
        <row r="3851">
          <cell r="K3851" t="str">
            <v>Coliseo 1</v>
          </cell>
        </row>
        <row r="3852">
          <cell r="K3852" t="str">
            <v>Coliseo 1</v>
          </cell>
        </row>
        <row r="3853">
          <cell r="K3853" t="str">
            <v>Coliseo 1</v>
          </cell>
        </row>
        <row r="3854">
          <cell r="K3854" t="str">
            <v>Coliseo 1</v>
          </cell>
        </row>
        <row r="3855">
          <cell r="K3855" t="str">
            <v>Coliseo 1</v>
          </cell>
        </row>
        <row r="3856">
          <cell r="K3856" t="str">
            <v>Coliseo 1</v>
          </cell>
        </row>
        <row r="3857">
          <cell r="K3857" t="str">
            <v>Coliseo 1</v>
          </cell>
        </row>
        <row r="3858">
          <cell r="K3858" t="str">
            <v>Coliseo 1</v>
          </cell>
        </row>
        <row r="3859">
          <cell r="K3859" t="str">
            <v>Coliseo 1</v>
          </cell>
        </row>
        <row r="3860">
          <cell r="K3860" t="str">
            <v>Coliseo 1</v>
          </cell>
        </row>
        <row r="3861">
          <cell r="K3861" t="str">
            <v>Coliseo 1</v>
          </cell>
        </row>
        <row r="3862">
          <cell r="K3862" t="str">
            <v>Coliseo 1</v>
          </cell>
        </row>
        <row r="3863">
          <cell r="K3863" t="str">
            <v>Coliseo 1</v>
          </cell>
        </row>
        <row r="3864">
          <cell r="K3864" t="str">
            <v>Coliseo 1</v>
          </cell>
        </row>
        <row r="3865">
          <cell r="K3865" t="str">
            <v>Coliseo 1</v>
          </cell>
        </row>
        <row r="3866">
          <cell r="K3866" t="str">
            <v>Coliseo 1</v>
          </cell>
        </row>
        <row r="3867">
          <cell r="K3867" t="str">
            <v>Coliseo 1</v>
          </cell>
        </row>
        <row r="3868">
          <cell r="K3868" t="str">
            <v>Coliseo 1</v>
          </cell>
        </row>
        <row r="3869">
          <cell r="K3869" t="str">
            <v>Coliseo 1</v>
          </cell>
        </row>
        <row r="3870">
          <cell r="K3870" t="str">
            <v>Coliseo 1</v>
          </cell>
        </row>
        <row r="3871">
          <cell r="K3871" t="str">
            <v>Coliseo 1</v>
          </cell>
        </row>
        <row r="3872">
          <cell r="K3872" t="str">
            <v>Coliseo 1</v>
          </cell>
        </row>
        <row r="3873">
          <cell r="K3873" t="str">
            <v>Coliseo 1</v>
          </cell>
        </row>
        <row r="3874">
          <cell r="K3874" t="str">
            <v>Coliseo 1</v>
          </cell>
        </row>
        <row r="3875">
          <cell r="K3875" t="str">
            <v>Coliseo 1</v>
          </cell>
        </row>
        <row r="3876">
          <cell r="K3876" t="str">
            <v>Coliseo 1</v>
          </cell>
        </row>
        <row r="3877">
          <cell r="K3877" t="str">
            <v>Coliseo 1</v>
          </cell>
        </row>
        <row r="3878">
          <cell r="K3878" t="str">
            <v>Coliseo 1</v>
          </cell>
        </row>
        <row r="3879">
          <cell r="K3879" t="str">
            <v>Coliseo 1</v>
          </cell>
        </row>
        <row r="3880">
          <cell r="K3880" t="str">
            <v>Coliseo 1</v>
          </cell>
        </row>
        <row r="3881">
          <cell r="K3881" t="str">
            <v>Coliseo 1</v>
          </cell>
        </row>
        <row r="3882">
          <cell r="K3882" t="str">
            <v>Coliseo 1</v>
          </cell>
        </row>
        <row r="3883">
          <cell r="K3883" t="str">
            <v>Coliseo 1</v>
          </cell>
        </row>
        <row r="3884">
          <cell r="K3884" t="str">
            <v>Coliseo 1</v>
          </cell>
        </row>
        <row r="3885">
          <cell r="K3885" t="str">
            <v>Coliseo 1</v>
          </cell>
        </row>
        <row r="3886">
          <cell r="K3886" t="str">
            <v>Coliseo 1</v>
          </cell>
        </row>
        <row r="3887">
          <cell r="K3887" t="str">
            <v>Coliseo 1</v>
          </cell>
        </row>
        <row r="3888">
          <cell r="K3888" t="str">
            <v>Coliseo 1</v>
          </cell>
        </row>
        <row r="3889">
          <cell r="K3889" t="str">
            <v>Coliseo 1</v>
          </cell>
        </row>
        <row r="3890">
          <cell r="K3890" t="str">
            <v>Coliseo 1</v>
          </cell>
        </row>
        <row r="3891">
          <cell r="K3891" t="str">
            <v>Coliseo 1</v>
          </cell>
        </row>
        <row r="3892">
          <cell r="K3892" t="str">
            <v>Coliseo 1</v>
          </cell>
        </row>
        <row r="3893">
          <cell r="K3893" t="str">
            <v>Coliseo 1</v>
          </cell>
        </row>
        <row r="3894">
          <cell r="K3894" t="str">
            <v>Coliseo 1</v>
          </cell>
        </row>
        <row r="3895">
          <cell r="K3895" t="str">
            <v>Coliseo 1</v>
          </cell>
        </row>
        <row r="3896">
          <cell r="K3896" t="str">
            <v>Coliseo 1</v>
          </cell>
        </row>
        <row r="3897">
          <cell r="K3897" t="str">
            <v>Coliseo 1</v>
          </cell>
        </row>
        <row r="3898">
          <cell r="K3898" t="str">
            <v>Coliseo 1</v>
          </cell>
        </row>
        <row r="3899">
          <cell r="K3899" t="str">
            <v>Coliseo 1</v>
          </cell>
        </row>
        <row r="3900">
          <cell r="K3900" t="str">
            <v>Coliseo 1</v>
          </cell>
        </row>
        <row r="3901">
          <cell r="K3901" t="str">
            <v>Coliseo 1</v>
          </cell>
        </row>
        <row r="3902">
          <cell r="K3902" t="str">
            <v>Coliseo 1</v>
          </cell>
        </row>
        <row r="3903">
          <cell r="K3903" t="str">
            <v>Coliseo 1</v>
          </cell>
        </row>
        <row r="3904">
          <cell r="K3904" t="str">
            <v>Coliseo 1</v>
          </cell>
        </row>
        <row r="3905">
          <cell r="K3905" t="str">
            <v>Coliseo 1</v>
          </cell>
        </row>
        <row r="3906">
          <cell r="K3906" t="str">
            <v>Coliseo 1</v>
          </cell>
        </row>
        <row r="3907">
          <cell r="K3907" t="str">
            <v>Coliseo 1</v>
          </cell>
        </row>
        <row r="3908">
          <cell r="K3908" t="str">
            <v>Coliseo 1</v>
          </cell>
        </row>
        <row r="3909">
          <cell r="K3909" t="str">
            <v>Coliseo 1</v>
          </cell>
        </row>
        <row r="3910">
          <cell r="K3910" t="str">
            <v>Coliseo 1</v>
          </cell>
        </row>
        <row r="3911">
          <cell r="K3911" t="str">
            <v>Coliseo 1</v>
          </cell>
        </row>
        <row r="3912">
          <cell r="K3912" t="str">
            <v>Coliseo 1</v>
          </cell>
        </row>
        <row r="3913">
          <cell r="K3913" t="str">
            <v>Coliseo 1</v>
          </cell>
        </row>
        <row r="3914">
          <cell r="K3914" t="str">
            <v>Coliseo 1</v>
          </cell>
        </row>
        <row r="3915">
          <cell r="K3915" t="str">
            <v>Coliseo 1</v>
          </cell>
        </row>
        <row r="3916">
          <cell r="K3916" t="str">
            <v>Coliseo 1</v>
          </cell>
        </row>
        <row r="3917">
          <cell r="K3917" t="str">
            <v>Coliseo 1</v>
          </cell>
        </row>
        <row r="3918">
          <cell r="K3918" t="str">
            <v>Coliseo 1</v>
          </cell>
        </row>
        <row r="3919">
          <cell r="K3919" t="str">
            <v>Coliseo 1</v>
          </cell>
        </row>
        <row r="3920">
          <cell r="K3920" t="str">
            <v>Coliseo 1</v>
          </cell>
        </row>
        <row r="3921">
          <cell r="K3921" t="str">
            <v>Coliseo 1</v>
          </cell>
        </row>
        <row r="3922">
          <cell r="K3922" t="str">
            <v>Coliseo 1</v>
          </cell>
        </row>
        <row r="3923">
          <cell r="K3923" t="str">
            <v>Coliseo 1</v>
          </cell>
        </row>
        <row r="3924">
          <cell r="K3924" t="str">
            <v>Coliseo 1</v>
          </cell>
        </row>
        <row r="3925">
          <cell r="K3925" t="str">
            <v>Coliseo 1</v>
          </cell>
        </row>
        <row r="3926">
          <cell r="K3926" t="str">
            <v>Coliseo 1</v>
          </cell>
        </row>
        <row r="3927">
          <cell r="K3927" t="str">
            <v>Coliseo 1</v>
          </cell>
        </row>
        <row r="3928">
          <cell r="K3928" t="str">
            <v>Coliseo 1</v>
          </cell>
        </row>
        <row r="3929">
          <cell r="K3929" t="str">
            <v>Coliseo 1</v>
          </cell>
        </row>
        <row r="3930">
          <cell r="K3930" t="str">
            <v>Coliseo 1</v>
          </cell>
        </row>
        <row r="3931">
          <cell r="K3931" t="str">
            <v>Coliseo 1</v>
          </cell>
        </row>
        <row r="3932">
          <cell r="K3932" t="str">
            <v>Coliseo 1</v>
          </cell>
        </row>
        <row r="3933">
          <cell r="K3933" t="str">
            <v>Coliseo 1</v>
          </cell>
        </row>
        <row r="3934">
          <cell r="K3934" t="str">
            <v>Coliseo 1</v>
          </cell>
        </row>
        <row r="3935">
          <cell r="K3935" t="str">
            <v>Coliseo 1</v>
          </cell>
        </row>
        <row r="3936">
          <cell r="K3936" t="str">
            <v>Coliseo 1</v>
          </cell>
        </row>
        <row r="3937">
          <cell r="K3937" t="str">
            <v>Coliseo 1</v>
          </cell>
        </row>
        <row r="3938">
          <cell r="K3938" t="str">
            <v>Coliseo 1</v>
          </cell>
        </row>
        <row r="3939">
          <cell r="K3939" t="str">
            <v>Coliseo 1</v>
          </cell>
        </row>
        <row r="3940">
          <cell r="K3940" t="str">
            <v>Coliseo 1</v>
          </cell>
        </row>
        <row r="3941">
          <cell r="K3941" t="str">
            <v>Coliseo 1</v>
          </cell>
        </row>
        <row r="3942">
          <cell r="K3942" t="str">
            <v>Coliseo 1</v>
          </cell>
        </row>
        <row r="3943">
          <cell r="K3943" t="str">
            <v>Coliseo 1</v>
          </cell>
        </row>
        <row r="3944">
          <cell r="K3944" t="str">
            <v>Coliseo 1</v>
          </cell>
        </row>
        <row r="3945">
          <cell r="K3945" t="str">
            <v>Coliseo 1</v>
          </cell>
        </row>
        <row r="3946">
          <cell r="K3946" t="str">
            <v>Coliseo 1</v>
          </cell>
        </row>
        <row r="3947">
          <cell r="K3947" t="str">
            <v>Coliseo 1</v>
          </cell>
        </row>
        <row r="3948">
          <cell r="K3948" t="str">
            <v>Coliseo 1</v>
          </cell>
        </row>
        <row r="3949">
          <cell r="K3949" t="str">
            <v>Coliseo 1</v>
          </cell>
        </row>
        <row r="3950">
          <cell r="K3950" t="str">
            <v>Coliseo 1</v>
          </cell>
        </row>
        <row r="3951">
          <cell r="K3951" t="str">
            <v>Coliseo 1</v>
          </cell>
        </row>
        <row r="3952">
          <cell r="K3952" t="str">
            <v>Coliseo 1</v>
          </cell>
        </row>
        <row r="3953">
          <cell r="K3953" t="str">
            <v>Coliseo 1</v>
          </cell>
        </row>
        <row r="3954">
          <cell r="K3954" t="str">
            <v>Coliseo 1</v>
          </cell>
        </row>
        <row r="3955">
          <cell r="K3955" t="str">
            <v>Coliseo 1</v>
          </cell>
        </row>
        <row r="3956">
          <cell r="K3956" t="str">
            <v>Coliseo 1</v>
          </cell>
        </row>
        <row r="3957">
          <cell r="K3957" t="str">
            <v>Coliseo 1</v>
          </cell>
        </row>
        <row r="3958">
          <cell r="K3958" t="str">
            <v>Coliseo 1</v>
          </cell>
        </row>
        <row r="3959">
          <cell r="K3959" t="str">
            <v>Coliseo 1</v>
          </cell>
        </row>
        <row r="3960">
          <cell r="K3960" t="str">
            <v>Coliseo 1</v>
          </cell>
        </row>
        <row r="3961">
          <cell r="K3961" t="str">
            <v>Coliseo 1</v>
          </cell>
        </row>
        <row r="3962">
          <cell r="K3962" t="str">
            <v>Coliseo 1</v>
          </cell>
        </row>
        <row r="3963">
          <cell r="K3963" t="str">
            <v>Coliseo 1</v>
          </cell>
        </row>
        <row r="3964">
          <cell r="K3964" t="str">
            <v>Coliseo 1</v>
          </cell>
        </row>
        <row r="3965">
          <cell r="K3965" t="str">
            <v>Coliseo 1</v>
          </cell>
        </row>
        <row r="3966">
          <cell r="K3966" t="str">
            <v>Coliseo 1</v>
          </cell>
        </row>
        <row r="3967">
          <cell r="K3967" t="str">
            <v>Coliseo 1</v>
          </cell>
        </row>
        <row r="3968">
          <cell r="K3968" t="str">
            <v>Coliseo 1</v>
          </cell>
        </row>
        <row r="3969">
          <cell r="K3969" t="str">
            <v>Coliseo 1</v>
          </cell>
        </row>
        <row r="3970">
          <cell r="K3970" t="str">
            <v>Coliseo 1</v>
          </cell>
        </row>
        <row r="3971">
          <cell r="K3971" t="str">
            <v>Coliseo 1</v>
          </cell>
        </row>
        <row r="3972">
          <cell r="K3972" t="str">
            <v>Coliseo 1</v>
          </cell>
        </row>
        <row r="3973">
          <cell r="K3973" t="str">
            <v>Coliseo 1</v>
          </cell>
        </row>
        <row r="3974">
          <cell r="K3974" t="str">
            <v>Coliseo 1</v>
          </cell>
        </row>
        <row r="3975">
          <cell r="K3975" t="str">
            <v>Coliseo 1</v>
          </cell>
        </row>
        <row r="3976">
          <cell r="K3976" t="str">
            <v>Coliseo 1</v>
          </cell>
        </row>
        <row r="3977">
          <cell r="K3977" t="str">
            <v>Coliseo 1</v>
          </cell>
        </row>
        <row r="3978">
          <cell r="K3978" t="str">
            <v>Coliseo 1</v>
          </cell>
        </row>
        <row r="3979">
          <cell r="K3979" t="str">
            <v>Coliseo 1</v>
          </cell>
        </row>
        <row r="3980">
          <cell r="K3980" t="str">
            <v>Coliseo 1</v>
          </cell>
        </row>
        <row r="3981">
          <cell r="K3981" t="str">
            <v>Coliseo 1</v>
          </cell>
        </row>
        <row r="3982">
          <cell r="K3982" t="str">
            <v>Coliseo 1</v>
          </cell>
        </row>
        <row r="3983">
          <cell r="K3983" t="str">
            <v>Coliseo 1</v>
          </cell>
        </row>
        <row r="3984">
          <cell r="K3984" t="str">
            <v>Coliseo 1</v>
          </cell>
        </row>
        <row r="3985">
          <cell r="K3985" t="str">
            <v>Coliseo 1</v>
          </cell>
        </row>
        <row r="3986">
          <cell r="K3986" t="str">
            <v>Coliseo 1</v>
          </cell>
        </row>
        <row r="3987">
          <cell r="K3987" t="str">
            <v>Coliseo 1</v>
          </cell>
        </row>
        <row r="3988">
          <cell r="K3988" t="str">
            <v>Coliseo 1</v>
          </cell>
        </row>
        <row r="3989">
          <cell r="K3989" t="str">
            <v>Coliseo 1</v>
          </cell>
        </row>
        <row r="3990">
          <cell r="K3990" t="str">
            <v>Coliseo 1</v>
          </cell>
        </row>
        <row r="3991">
          <cell r="K3991" t="str">
            <v>Coliseo 1</v>
          </cell>
        </row>
        <row r="3992">
          <cell r="K3992" t="str">
            <v>Coliseo 1</v>
          </cell>
        </row>
        <row r="3993">
          <cell r="K3993" t="str">
            <v>Coliseo 1</v>
          </cell>
        </row>
        <row r="3994">
          <cell r="K3994" t="str">
            <v>Coliseo 1</v>
          </cell>
        </row>
        <row r="3995">
          <cell r="K3995" t="str">
            <v>Coliseo 1</v>
          </cell>
        </row>
        <row r="3996">
          <cell r="K3996" t="str">
            <v>Coliseo 1</v>
          </cell>
        </row>
        <row r="3997">
          <cell r="K3997" t="str">
            <v>Coliseo 1</v>
          </cell>
        </row>
        <row r="3998">
          <cell r="K3998" t="str">
            <v>Coliseo 1</v>
          </cell>
        </row>
        <row r="3999">
          <cell r="K3999" t="str">
            <v>Coliseo 1</v>
          </cell>
        </row>
        <row r="4000">
          <cell r="K4000" t="str">
            <v>Coliseo 1</v>
          </cell>
        </row>
        <row r="4001">
          <cell r="K4001" t="str">
            <v>Coliseo 1</v>
          </cell>
        </row>
        <row r="4002">
          <cell r="K4002" t="str">
            <v>Coliseo 1</v>
          </cell>
        </row>
        <row r="4003">
          <cell r="K4003" t="str">
            <v>Coliseo 1</v>
          </cell>
        </row>
        <row r="4004">
          <cell r="K4004" t="str">
            <v>Coliseo 1</v>
          </cell>
        </row>
        <row r="4005">
          <cell r="K4005" t="str">
            <v>Coliseo 1</v>
          </cell>
        </row>
        <row r="4006">
          <cell r="K4006" t="str">
            <v>Coliseo 1</v>
          </cell>
        </row>
        <row r="4007">
          <cell r="K4007" t="str">
            <v>Coliseo 1</v>
          </cell>
        </row>
        <row r="4008">
          <cell r="K4008" t="str">
            <v>Coliseo 1</v>
          </cell>
        </row>
        <row r="4009">
          <cell r="K4009" t="str">
            <v>Coliseo 1</v>
          </cell>
        </row>
        <row r="4010">
          <cell r="K4010" t="str">
            <v>Coliseo 1</v>
          </cell>
        </row>
        <row r="4011">
          <cell r="K4011" t="str">
            <v>Coliseo 1</v>
          </cell>
        </row>
        <row r="4012">
          <cell r="K4012" t="str">
            <v>Coliseo 1</v>
          </cell>
        </row>
        <row r="4013">
          <cell r="K4013" t="str">
            <v>Coliseo 1</v>
          </cell>
        </row>
        <row r="4014">
          <cell r="K4014" t="str">
            <v>Coliseo 1</v>
          </cell>
        </row>
        <row r="4015">
          <cell r="K4015" t="str">
            <v>Coliseo 1</v>
          </cell>
        </row>
        <row r="4016">
          <cell r="K4016" t="str">
            <v>Coliseo 1</v>
          </cell>
        </row>
        <row r="4017">
          <cell r="K4017" t="str">
            <v>Coliseo 1</v>
          </cell>
        </row>
        <row r="4018">
          <cell r="K4018" t="str">
            <v>Coliseo 1</v>
          </cell>
        </row>
        <row r="4019">
          <cell r="K4019" t="str">
            <v>Coliseo 1</v>
          </cell>
        </row>
        <row r="4020">
          <cell r="K4020" t="str">
            <v>Coliseo 1</v>
          </cell>
        </row>
        <row r="4021">
          <cell r="K4021" t="str">
            <v>Coliseo 1</v>
          </cell>
        </row>
        <row r="4022">
          <cell r="K4022" t="str">
            <v>Coliseo 1</v>
          </cell>
        </row>
        <row r="4023">
          <cell r="K4023" t="str">
            <v>Coliseo 1</v>
          </cell>
        </row>
        <row r="4024">
          <cell r="K4024" t="str">
            <v>Coliseo 1</v>
          </cell>
        </row>
        <row r="4025">
          <cell r="K4025" t="str">
            <v>Coliseo 1</v>
          </cell>
        </row>
        <row r="4026">
          <cell r="K4026" t="str">
            <v>Coliseo 1</v>
          </cell>
        </row>
        <row r="4027">
          <cell r="K4027" t="str">
            <v>Coliseo 1</v>
          </cell>
        </row>
        <row r="4028">
          <cell r="K4028" t="str">
            <v>Coliseo 1</v>
          </cell>
        </row>
        <row r="4029">
          <cell r="K4029" t="str">
            <v>Coliseo 1</v>
          </cell>
        </row>
        <row r="4030">
          <cell r="K4030" t="str">
            <v>Coliseo 1</v>
          </cell>
        </row>
        <row r="4031">
          <cell r="K4031" t="str">
            <v>Coliseo 1</v>
          </cell>
        </row>
        <row r="4032">
          <cell r="K4032" t="str">
            <v>Coliseo 1</v>
          </cell>
        </row>
        <row r="4033">
          <cell r="K4033" t="str">
            <v>Coliseo 1</v>
          </cell>
        </row>
        <row r="4034">
          <cell r="K4034" t="str">
            <v>Coliseo 1</v>
          </cell>
        </row>
        <row r="4035">
          <cell r="K4035" t="str">
            <v>Coliseo 1</v>
          </cell>
        </row>
        <row r="4036">
          <cell r="K4036" t="str">
            <v>Coliseo 1</v>
          </cell>
        </row>
        <row r="4037">
          <cell r="K4037" t="str">
            <v>Coliseo 1</v>
          </cell>
        </row>
        <row r="4038">
          <cell r="K4038" t="str">
            <v>Coliseo 1</v>
          </cell>
        </row>
        <row r="4039">
          <cell r="K4039" t="str">
            <v>Coliseo 1</v>
          </cell>
        </row>
        <row r="4040">
          <cell r="K4040" t="str">
            <v>Coliseo 1</v>
          </cell>
        </row>
        <row r="4041">
          <cell r="K4041" t="str">
            <v>Coliseo 1</v>
          </cell>
        </row>
        <row r="4042">
          <cell r="K4042" t="str">
            <v>Coliseo 1</v>
          </cell>
        </row>
        <row r="4043">
          <cell r="K4043" t="str">
            <v>Coliseo 1</v>
          </cell>
        </row>
        <row r="4044">
          <cell r="K4044" t="str">
            <v>Coliseo 1</v>
          </cell>
        </row>
        <row r="4045">
          <cell r="K4045" t="str">
            <v>Coliseo 1</v>
          </cell>
        </row>
        <row r="4046">
          <cell r="K4046" t="str">
            <v>Coliseo 1</v>
          </cell>
        </row>
        <row r="4047">
          <cell r="K4047" t="str">
            <v>Coliseo 1</v>
          </cell>
        </row>
        <row r="4048">
          <cell r="K4048" t="str">
            <v>Coliseo 1</v>
          </cell>
        </row>
        <row r="4049">
          <cell r="K4049" t="str">
            <v>Coliseo 1</v>
          </cell>
        </row>
        <row r="4050">
          <cell r="K4050" t="str">
            <v>Coliseo 1</v>
          </cell>
        </row>
        <row r="4051">
          <cell r="K4051" t="str">
            <v>Coliseo 1</v>
          </cell>
        </row>
        <row r="4052">
          <cell r="K4052" t="str">
            <v>Coliseo 1</v>
          </cell>
        </row>
        <row r="4053">
          <cell r="K4053" t="str">
            <v>Coliseo 1</v>
          </cell>
        </row>
        <row r="4054">
          <cell r="K4054" t="str">
            <v>Coliseo 1</v>
          </cell>
        </row>
        <row r="4055">
          <cell r="K4055" t="str">
            <v>Coliseo 1</v>
          </cell>
        </row>
        <row r="4056">
          <cell r="K4056" t="str">
            <v>Coliseo 1</v>
          </cell>
        </row>
        <row r="4057">
          <cell r="K4057" t="str">
            <v>Coliseo 1</v>
          </cell>
        </row>
        <row r="4058">
          <cell r="K4058" t="str">
            <v>Coliseo 1</v>
          </cell>
        </row>
        <row r="4059">
          <cell r="K4059" t="str">
            <v>Coliseo 1</v>
          </cell>
        </row>
        <row r="4060">
          <cell r="K4060" t="str">
            <v>Coliseo 1</v>
          </cell>
        </row>
        <row r="4061">
          <cell r="K4061" t="str">
            <v>Coliseo 1</v>
          </cell>
        </row>
        <row r="4062">
          <cell r="K4062" t="str">
            <v>Coliseo 1</v>
          </cell>
        </row>
        <row r="4063">
          <cell r="K4063" t="str">
            <v>Coliseo 1</v>
          </cell>
        </row>
        <row r="4064">
          <cell r="K4064" t="str">
            <v>Coliseo 1</v>
          </cell>
        </row>
        <row r="4065">
          <cell r="K4065" t="str">
            <v>Coliseo 1</v>
          </cell>
        </row>
        <row r="4066">
          <cell r="K4066" t="str">
            <v>Coliseo 1</v>
          </cell>
        </row>
        <row r="4067">
          <cell r="K4067" t="str">
            <v>Coliseo 1</v>
          </cell>
        </row>
        <row r="4068">
          <cell r="K4068" t="str">
            <v>Coliseo 1</v>
          </cell>
        </row>
        <row r="4069">
          <cell r="K4069" t="str">
            <v>Coliseo 1</v>
          </cell>
        </row>
        <row r="4070">
          <cell r="K4070" t="str">
            <v>Coliseo 1</v>
          </cell>
        </row>
        <row r="4071">
          <cell r="K4071" t="str">
            <v>Coliseo 1</v>
          </cell>
        </row>
        <row r="4072">
          <cell r="K4072" t="str">
            <v>Coliseo 1</v>
          </cell>
        </row>
        <row r="4073">
          <cell r="K4073" t="str">
            <v>Coliseo 1</v>
          </cell>
        </row>
        <row r="4074">
          <cell r="K4074" t="str">
            <v>Coliseo 1</v>
          </cell>
        </row>
        <row r="4075">
          <cell r="K4075" t="str">
            <v>Coliseo 1</v>
          </cell>
        </row>
        <row r="4076">
          <cell r="K4076" t="str">
            <v>Coliseo 1</v>
          </cell>
        </row>
        <row r="4077">
          <cell r="K4077" t="str">
            <v>Coliseo 1</v>
          </cell>
        </row>
        <row r="4078">
          <cell r="K4078" t="str">
            <v>Coliseo 1</v>
          </cell>
        </row>
        <row r="4079">
          <cell r="K4079" t="str">
            <v>Coliseo 1</v>
          </cell>
        </row>
        <row r="4080">
          <cell r="K4080" t="str">
            <v>Coliseo 1</v>
          </cell>
        </row>
        <row r="4081">
          <cell r="K4081" t="str">
            <v>Coliseo 1</v>
          </cell>
        </row>
        <row r="4082">
          <cell r="K4082" t="str">
            <v>Coliseo 1</v>
          </cell>
        </row>
        <row r="4083">
          <cell r="K4083" t="str">
            <v>Coliseo 1</v>
          </cell>
        </row>
        <row r="4084">
          <cell r="K4084" t="str">
            <v>Coliseo 1</v>
          </cell>
        </row>
        <row r="4085">
          <cell r="K4085" t="str">
            <v>Coliseo 1</v>
          </cell>
        </row>
        <row r="4086">
          <cell r="K4086" t="str">
            <v>Coliseo 1</v>
          </cell>
        </row>
        <row r="4087">
          <cell r="K4087" t="str">
            <v>Coliseo 1</v>
          </cell>
        </row>
        <row r="4088">
          <cell r="K4088" t="str">
            <v>Coliseo 1</v>
          </cell>
        </row>
        <row r="4089">
          <cell r="K4089" t="str">
            <v>Coliseo 1</v>
          </cell>
        </row>
        <row r="4090">
          <cell r="K4090" t="str">
            <v>Coliseo 1</v>
          </cell>
        </row>
        <row r="4091">
          <cell r="K4091" t="str">
            <v>Coliseo 1</v>
          </cell>
        </row>
        <row r="4092">
          <cell r="K4092" t="str">
            <v>Coliseo 1</v>
          </cell>
        </row>
        <row r="4093">
          <cell r="K4093" t="str">
            <v>Coliseo 1</v>
          </cell>
        </row>
        <row r="4094">
          <cell r="K4094" t="str">
            <v>Coliseo 1</v>
          </cell>
        </row>
        <row r="4095">
          <cell r="K4095" t="str">
            <v>Coliseo 1</v>
          </cell>
        </row>
        <row r="4096">
          <cell r="K4096" t="str">
            <v>Coliseo 1</v>
          </cell>
        </row>
        <row r="4097">
          <cell r="K4097" t="str">
            <v>Coliseo 1</v>
          </cell>
        </row>
        <row r="4098">
          <cell r="K4098" t="str">
            <v>Coliseo 1</v>
          </cell>
        </row>
        <row r="4099">
          <cell r="K4099" t="str">
            <v>Coliseo 1</v>
          </cell>
        </row>
        <row r="4100">
          <cell r="K4100" t="str">
            <v>Coliseo 1</v>
          </cell>
        </row>
        <row r="4101">
          <cell r="K4101" t="str">
            <v>Coliseo 1</v>
          </cell>
        </row>
        <row r="4102">
          <cell r="K4102" t="str">
            <v>Coliseo 1</v>
          </cell>
        </row>
        <row r="4103">
          <cell r="K4103" t="str">
            <v>Coliseo 1</v>
          </cell>
        </row>
        <row r="4104">
          <cell r="K4104" t="str">
            <v>Coliseo 1</v>
          </cell>
        </row>
        <row r="4105">
          <cell r="K4105" t="str">
            <v>Coliseo 1</v>
          </cell>
        </row>
        <row r="4106">
          <cell r="K4106" t="str">
            <v>Coliseo 1</v>
          </cell>
        </row>
        <row r="4107">
          <cell r="K4107" t="str">
            <v>Coliseo 1</v>
          </cell>
        </row>
        <row r="4108">
          <cell r="K4108" t="str">
            <v>Coliseo 1</v>
          </cell>
        </row>
        <row r="4109">
          <cell r="K4109" t="str">
            <v>Coliseo 1</v>
          </cell>
        </row>
        <row r="4110">
          <cell r="K4110" t="str">
            <v>Coliseo 1</v>
          </cell>
        </row>
        <row r="4111">
          <cell r="K4111" t="str">
            <v>Coliseo 1</v>
          </cell>
        </row>
        <row r="4112">
          <cell r="K4112" t="str">
            <v>Coliseo 1</v>
          </cell>
        </row>
        <row r="4113">
          <cell r="K4113" t="str">
            <v>Coliseo 1</v>
          </cell>
        </row>
        <row r="4114">
          <cell r="K4114" t="str">
            <v>Coliseo 1</v>
          </cell>
        </row>
        <row r="4115">
          <cell r="K4115" t="str">
            <v>Coliseo 1</v>
          </cell>
        </row>
        <row r="4116">
          <cell r="K4116" t="str">
            <v>Coliseo 1</v>
          </cell>
        </row>
        <row r="4117">
          <cell r="K4117" t="str">
            <v>Coliseo 1</v>
          </cell>
        </row>
        <row r="4118">
          <cell r="K4118" t="str">
            <v>Coliseo 1</v>
          </cell>
        </row>
        <row r="4119">
          <cell r="K4119" t="str">
            <v>Coliseo 1</v>
          </cell>
        </row>
        <row r="4120">
          <cell r="K4120" t="str">
            <v>Coliseo 1</v>
          </cell>
        </row>
        <row r="4121">
          <cell r="K4121" t="str">
            <v>Coliseo 1</v>
          </cell>
        </row>
        <row r="4122">
          <cell r="K4122" t="str">
            <v>Coliseo 1</v>
          </cell>
        </row>
        <row r="4123">
          <cell r="K4123" t="str">
            <v>Coliseo 1</v>
          </cell>
        </row>
        <row r="4124">
          <cell r="K4124" t="str">
            <v>Coliseo 1</v>
          </cell>
        </row>
        <row r="4125">
          <cell r="K4125" t="str">
            <v>Coliseo 1</v>
          </cell>
        </row>
        <row r="4126">
          <cell r="K4126" t="str">
            <v>Coliseo 1</v>
          </cell>
        </row>
        <row r="4127">
          <cell r="K4127" t="str">
            <v>Coliseo 1</v>
          </cell>
        </row>
        <row r="4128">
          <cell r="K4128" t="str">
            <v>Coliseo 1</v>
          </cell>
        </row>
        <row r="4129">
          <cell r="K4129" t="str">
            <v>Coliseo 1</v>
          </cell>
        </row>
        <row r="4130">
          <cell r="K4130" t="str">
            <v>Coliseo 1</v>
          </cell>
        </row>
        <row r="4131">
          <cell r="K4131" t="str">
            <v>Coliseo 1</v>
          </cell>
        </row>
        <row r="4132">
          <cell r="K4132" t="str">
            <v>Coliseo 1</v>
          </cell>
        </row>
        <row r="4133">
          <cell r="K4133" t="str">
            <v>Coliseo 1</v>
          </cell>
        </row>
        <row r="4134">
          <cell r="K4134" t="str">
            <v>Coliseo 1</v>
          </cell>
        </row>
        <row r="4135">
          <cell r="K4135" t="str">
            <v>Coliseo 1</v>
          </cell>
        </row>
        <row r="4136">
          <cell r="K4136" t="str">
            <v>Coliseo 1</v>
          </cell>
        </row>
        <row r="4137">
          <cell r="K4137" t="str">
            <v>Coliseo 1</v>
          </cell>
        </row>
        <row r="4138">
          <cell r="K4138" t="str">
            <v>Coliseo 1</v>
          </cell>
        </row>
        <row r="4139">
          <cell r="K4139" t="str">
            <v>Coliseo 1</v>
          </cell>
        </row>
        <row r="4140">
          <cell r="K4140" t="str">
            <v>Coliseo 1</v>
          </cell>
        </row>
        <row r="4141">
          <cell r="K4141" t="str">
            <v>Coliseo 1</v>
          </cell>
        </row>
        <row r="4142">
          <cell r="K4142" t="str">
            <v>Coliseo 1</v>
          </cell>
        </row>
        <row r="4143">
          <cell r="K4143" t="str">
            <v>Coliseo 1</v>
          </cell>
        </row>
        <row r="4144">
          <cell r="K4144" t="str">
            <v>Coliseo 1</v>
          </cell>
        </row>
        <row r="4145">
          <cell r="K4145" t="str">
            <v>Coliseo 1</v>
          </cell>
        </row>
        <row r="4146">
          <cell r="K4146" t="str">
            <v>Coliseo 1</v>
          </cell>
        </row>
        <row r="4147">
          <cell r="K4147" t="str">
            <v>Coliseo 1</v>
          </cell>
        </row>
        <row r="4148">
          <cell r="K4148" t="str">
            <v>Coliseo 1</v>
          </cell>
        </row>
        <row r="4149">
          <cell r="K4149" t="str">
            <v>Coliseo 1</v>
          </cell>
        </row>
        <row r="4150">
          <cell r="K4150" t="str">
            <v>Coliseo 1</v>
          </cell>
        </row>
        <row r="4151">
          <cell r="K4151" t="str">
            <v>Coliseo 1</v>
          </cell>
        </row>
        <row r="4152">
          <cell r="K4152" t="str">
            <v>Coliseo 1</v>
          </cell>
        </row>
        <row r="4153">
          <cell r="K4153" t="str">
            <v>Coliseo 1</v>
          </cell>
        </row>
        <row r="4154">
          <cell r="K4154" t="str">
            <v>Coliseo 1</v>
          </cell>
        </row>
        <row r="4155">
          <cell r="K4155" t="str">
            <v>Coliseo 1</v>
          </cell>
        </row>
        <row r="4156">
          <cell r="K4156" t="str">
            <v>Coliseo 1</v>
          </cell>
        </row>
        <row r="4157">
          <cell r="K4157" t="str">
            <v>Coliseo 1</v>
          </cell>
        </row>
        <row r="4158">
          <cell r="K4158" t="str">
            <v>Coliseo 1</v>
          </cell>
        </row>
        <row r="4159">
          <cell r="K4159" t="str">
            <v>Coliseo 1</v>
          </cell>
        </row>
        <row r="4160">
          <cell r="K4160" t="str">
            <v>Coliseo 1</v>
          </cell>
        </row>
        <row r="4161">
          <cell r="K4161" t="str">
            <v>Coliseo 1</v>
          </cell>
        </row>
        <row r="4162">
          <cell r="K4162" t="str">
            <v>Coliseo 1</v>
          </cell>
        </row>
        <row r="4163">
          <cell r="K4163" t="str">
            <v>Coliseo 1</v>
          </cell>
        </row>
        <row r="4164">
          <cell r="K4164" t="str">
            <v>Coliseo 1</v>
          </cell>
        </row>
        <row r="4165">
          <cell r="K4165" t="str">
            <v>Coliseo 1</v>
          </cell>
        </row>
        <row r="4166">
          <cell r="K4166" t="str">
            <v>Coliseo 1</v>
          </cell>
        </row>
        <row r="4167">
          <cell r="K4167" t="str">
            <v>Coliseo 1</v>
          </cell>
        </row>
        <row r="4168">
          <cell r="K4168" t="str">
            <v>Coliseo 1</v>
          </cell>
        </row>
        <row r="4169">
          <cell r="K4169" t="str">
            <v>Coliseo 1</v>
          </cell>
        </row>
        <row r="4170">
          <cell r="K4170" t="str">
            <v>Coliseo 1</v>
          </cell>
        </row>
        <row r="4171">
          <cell r="K4171" t="str">
            <v>Coliseo 1</v>
          </cell>
        </row>
        <row r="4172">
          <cell r="K4172" t="str">
            <v>Coliseo 1</v>
          </cell>
        </row>
        <row r="4173">
          <cell r="K4173" t="str">
            <v>Coliseo 1</v>
          </cell>
        </row>
        <row r="4174">
          <cell r="K4174" t="str">
            <v>Coliseo 1</v>
          </cell>
        </row>
        <row r="4175">
          <cell r="K4175" t="str">
            <v>Coliseo 1</v>
          </cell>
        </row>
        <row r="4176">
          <cell r="K4176" t="str">
            <v>Coliseo 1</v>
          </cell>
        </row>
        <row r="4177">
          <cell r="K4177" t="str">
            <v>Coliseo 1</v>
          </cell>
        </row>
        <row r="4178">
          <cell r="K4178" t="str">
            <v>Coliseo 1</v>
          </cell>
        </row>
        <row r="4179">
          <cell r="K4179" t="str">
            <v>Coliseo 1</v>
          </cell>
        </row>
        <row r="4180">
          <cell r="K4180" t="str">
            <v>Coliseo 1</v>
          </cell>
        </row>
        <row r="4181">
          <cell r="K4181" t="str">
            <v>Coliseo 1</v>
          </cell>
        </row>
        <row r="4182">
          <cell r="K4182" t="str">
            <v>Coliseo 1</v>
          </cell>
        </row>
        <row r="4183">
          <cell r="K4183" t="str">
            <v>Coliseo 1</v>
          </cell>
        </row>
        <row r="4184">
          <cell r="K4184" t="str">
            <v>Coliseo 1</v>
          </cell>
        </row>
        <row r="4185">
          <cell r="K4185" t="str">
            <v>Coliseo 1</v>
          </cell>
        </row>
        <row r="4186">
          <cell r="K4186" t="str">
            <v>Coliseo 1</v>
          </cell>
        </row>
        <row r="4187">
          <cell r="K4187" t="str">
            <v>Coliseo 1</v>
          </cell>
        </row>
        <row r="4188">
          <cell r="K4188" t="str">
            <v>Coliseo 1</v>
          </cell>
        </row>
        <row r="4189">
          <cell r="K4189" t="str">
            <v>Coliseo 1</v>
          </cell>
        </row>
        <row r="4190">
          <cell r="K4190" t="str">
            <v>Coliseo 1</v>
          </cell>
        </row>
        <row r="4191">
          <cell r="K4191" t="str">
            <v>Coliseo 1</v>
          </cell>
        </row>
        <row r="4192">
          <cell r="K4192" t="str">
            <v>Coliseo 1</v>
          </cell>
        </row>
        <row r="4193">
          <cell r="K4193" t="str">
            <v>Coliseo 1</v>
          </cell>
        </row>
        <row r="4194">
          <cell r="K4194" t="str">
            <v>Coliseo 1</v>
          </cell>
        </row>
        <row r="4195">
          <cell r="K4195" t="str">
            <v>Coliseo 1</v>
          </cell>
        </row>
        <row r="4196">
          <cell r="K4196" t="str">
            <v>Coliseo 1</v>
          </cell>
        </row>
        <row r="4197">
          <cell r="K4197" t="str">
            <v>Coliseo 1</v>
          </cell>
        </row>
        <row r="4198">
          <cell r="K4198" t="str">
            <v>Coliseo 1</v>
          </cell>
        </row>
        <row r="4199">
          <cell r="K4199" t="str">
            <v>Coliseo 1</v>
          </cell>
        </row>
        <row r="4200">
          <cell r="K4200" t="str">
            <v>Coliseo 1</v>
          </cell>
        </row>
        <row r="4201">
          <cell r="K4201" t="str">
            <v>Coliseo 1</v>
          </cell>
        </row>
        <row r="4202">
          <cell r="K4202" t="str">
            <v>Coliseo 1</v>
          </cell>
        </row>
        <row r="4203">
          <cell r="K4203" t="str">
            <v>Coliseo 1</v>
          </cell>
        </row>
        <row r="4204">
          <cell r="K4204" t="str">
            <v>Coliseo 1</v>
          </cell>
        </row>
        <row r="4205">
          <cell r="K4205" t="str">
            <v>Coliseo 1</v>
          </cell>
        </row>
        <row r="4206">
          <cell r="K4206" t="str">
            <v>Coliseo 1</v>
          </cell>
        </row>
        <row r="4207">
          <cell r="K4207" t="str">
            <v>Coliseo 1</v>
          </cell>
        </row>
        <row r="4208">
          <cell r="K4208" t="str">
            <v>Coliseo 1</v>
          </cell>
        </row>
        <row r="4209">
          <cell r="K4209" t="str">
            <v>Coliseo 1</v>
          </cell>
        </row>
        <row r="4210">
          <cell r="K4210" t="str">
            <v>Coliseo 1</v>
          </cell>
        </row>
        <row r="4211">
          <cell r="K4211" t="str">
            <v>Coliseo 1</v>
          </cell>
        </row>
        <row r="4212">
          <cell r="K4212" t="str">
            <v>Coliseo 1</v>
          </cell>
        </row>
        <row r="4213">
          <cell r="K4213" t="str">
            <v>Coliseo 1</v>
          </cell>
        </row>
        <row r="4214">
          <cell r="K4214" t="str">
            <v>Coliseo 1</v>
          </cell>
        </row>
        <row r="4215">
          <cell r="K4215" t="str">
            <v>Coliseo 1</v>
          </cell>
        </row>
        <row r="4216">
          <cell r="K4216" t="str">
            <v>Coliseo 1</v>
          </cell>
        </row>
        <row r="4217">
          <cell r="K4217" t="str">
            <v>Coliseo 1</v>
          </cell>
        </row>
        <row r="4218">
          <cell r="K4218" t="str">
            <v>Coliseo 1</v>
          </cell>
        </row>
        <row r="4219">
          <cell r="K4219" t="str">
            <v>Coliseo 1</v>
          </cell>
        </row>
        <row r="4220">
          <cell r="K4220" t="str">
            <v>Coliseo 1</v>
          </cell>
        </row>
        <row r="4221">
          <cell r="K4221" t="str">
            <v>Coliseo 1</v>
          </cell>
        </row>
        <row r="4222">
          <cell r="K4222" t="str">
            <v>Coliseo 1</v>
          </cell>
        </row>
        <row r="4223">
          <cell r="K4223" t="str">
            <v>Coliseo 1</v>
          </cell>
        </row>
        <row r="4224">
          <cell r="K4224" t="str">
            <v>Coliseo 1</v>
          </cell>
        </row>
        <row r="4225">
          <cell r="K4225" t="str">
            <v>Coliseo 1</v>
          </cell>
        </row>
        <row r="4226">
          <cell r="K4226" t="str">
            <v>Coliseo 1</v>
          </cell>
        </row>
        <row r="4227">
          <cell r="K4227" t="str">
            <v>Coliseo 1</v>
          </cell>
        </row>
        <row r="4228">
          <cell r="K4228" t="str">
            <v>Coliseo 1</v>
          </cell>
        </row>
        <row r="4229">
          <cell r="K4229" t="str">
            <v>Coliseo 1</v>
          </cell>
        </row>
        <row r="4230">
          <cell r="K4230" t="str">
            <v>Coliseo 1</v>
          </cell>
        </row>
        <row r="4231">
          <cell r="K4231" t="str">
            <v>Coliseo 1</v>
          </cell>
        </row>
        <row r="4232">
          <cell r="K4232" t="str">
            <v>Coliseo 1</v>
          </cell>
        </row>
        <row r="4233">
          <cell r="K4233" t="str">
            <v>Coliseo 1</v>
          </cell>
        </row>
        <row r="4234">
          <cell r="K4234" t="str">
            <v>Coliseo 1</v>
          </cell>
        </row>
        <row r="4235">
          <cell r="K4235" t="str">
            <v>Coliseo 1</v>
          </cell>
        </row>
        <row r="4236">
          <cell r="K4236" t="str">
            <v>Coliseo 1</v>
          </cell>
        </row>
        <row r="4237">
          <cell r="K4237" t="str">
            <v>Coliseo 1</v>
          </cell>
        </row>
        <row r="4238">
          <cell r="K4238" t="str">
            <v>Coliseo 1</v>
          </cell>
        </row>
        <row r="4239">
          <cell r="K4239" t="str">
            <v>Coliseo 1</v>
          </cell>
        </row>
        <row r="4240">
          <cell r="K4240" t="str">
            <v>Coliseo 1</v>
          </cell>
        </row>
        <row r="4241">
          <cell r="K4241" t="str">
            <v>Coliseo 1</v>
          </cell>
        </row>
        <row r="4242">
          <cell r="K4242" t="str">
            <v>Coliseo 1</v>
          </cell>
        </row>
        <row r="4243">
          <cell r="K4243" t="str">
            <v>Coliseo 1</v>
          </cell>
        </row>
        <row r="4244">
          <cell r="K4244" t="str">
            <v>Coliseo 1</v>
          </cell>
        </row>
        <row r="4245">
          <cell r="K4245" t="str">
            <v>Coliseo 1</v>
          </cell>
        </row>
        <row r="4246">
          <cell r="K4246" t="str">
            <v>Coliseo 1</v>
          </cell>
        </row>
        <row r="4247">
          <cell r="K4247" t="str">
            <v>Coliseo 1</v>
          </cell>
        </row>
        <row r="4248">
          <cell r="K4248" t="str">
            <v>Coliseo 1</v>
          </cell>
        </row>
        <row r="4249">
          <cell r="K4249" t="str">
            <v>Coliseo 1</v>
          </cell>
        </row>
        <row r="4250">
          <cell r="K4250" t="str">
            <v>Coliseo 1</v>
          </cell>
        </row>
        <row r="4251">
          <cell r="K4251" t="str">
            <v>Coliseo 1</v>
          </cell>
        </row>
        <row r="4252">
          <cell r="K4252" t="str">
            <v>Coliseo 1</v>
          </cell>
        </row>
        <row r="4253">
          <cell r="K4253" t="str">
            <v>Coliseo 1</v>
          </cell>
        </row>
        <row r="4254">
          <cell r="K4254" t="str">
            <v>Coliseo 1</v>
          </cell>
        </row>
        <row r="4255">
          <cell r="K4255" t="str">
            <v>Coliseo 1</v>
          </cell>
        </row>
        <row r="4256">
          <cell r="K4256" t="str">
            <v>Coliseo 1</v>
          </cell>
        </row>
        <row r="4257">
          <cell r="K4257" t="str">
            <v>Coliseo 1</v>
          </cell>
        </row>
        <row r="4258">
          <cell r="K4258" t="str">
            <v>Coliseo 1</v>
          </cell>
        </row>
        <row r="4259">
          <cell r="K4259" t="str">
            <v>Coliseo 1</v>
          </cell>
        </row>
        <row r="4260">
          <cell r="K4260" t="str">
            <v>Coliseo 1</v>
          </cell>
        </row>
        <row r="4261">
          <cell r="K4261" t="str">
            <v>Coliseo 1</v>
          </cell>
        </row>
        <row r="4262">
          <cell r="K4262" t="str">
            <v>Coliseo 1</v>
          </cell>
        </row>
        <row r="4263">
          <cell r="K4263" t="str">
            <v>Coliseo 1</v>
          </cell>
        </row>
        <row r="4264">
          <cell r="K4264" t="str">
            <v>Coliseo 1</v>
          </cell>
        </row>
        <row r="4265">
          <cell r="K4265" t="str">
            <v>Coliseo 1</v>
          </cell>
        </row>
        <row r="4266">
          <cell r="K4266" t="str">
            <v>Coliseo 1</v>
          </cell>
        </row>
        <row r="4267">
          <cell r="K4267" t="str">
            <v>Coliseo 1</v>
          </cell>
        </row>
        <row r="4268">
          <cell r="K4268" t="str">
            <v>Coliseo 1</v>
          </cell>
        </row>
        <row r="4269">
          <cell r="K4269" t="str">
            <v>Coliseo 1</v>
          </cell>
        </row>
        <row r="4270">
          <cell r="K4270" t="str">
            <v>Coliseo 1</v>
          </cell>
        </row>
        <row r="4271">
          <cell r="K4271" t="str">
            <v>Coliseo 1</v>
          </cell>
        </row>
        <row r="4272">
          <cell r="K4272" t="str">
            <v>Coliseo 1</v>
          </cell>
        </row>
        <row r="4273">
          <cell r="K4273" t="str">
            <v>Coliseo 1</v>
          </cell>
        </row>
        <row r="4274">
          <cell r="K4274" t="str">
            <v>Coliseo 1</v>
          </cell>
        </row>
        <row r="4275">
          <cell r="K4275" t="str">
            <v>Coliseo 1</v>
          </cell>
        </row>
        <row r="4276">
          <cell r="K4276" t="str">
            <v>Coliseo 1</v>
          </cell>
        </row>
        <row r="4277">
          <cell r="K4277" t="str">
            <v>Coliseo 1</v>
          </cell>
        </row>
        <row r="4278">
          <cell r="K4278" t="str">
            <v>Coliseo 1</v>
          </cell>
        </row>
        <row r="4279">
          <cell r="K4279" t="str">
            <v>Coliseo 1</v>
          </cell>
        </row>
        <row r="4280">
          <cell r="K4280" t="str">
            <v>Coliseo 1</v>
          </cell>
        </row>
        <row r="4281">
          <cell r="K4281" t="str">
            <v>Coliseo 1</v>
          </cell>
        </row>
        <row r="4282">
          <cell r="K4282" t="str">
            <v>Coliseo 1</v>
          </cell>
        </row>
        <row r="4283">
          <cell r="K4283" t="str">
            <v>Coliseo 1</v>
          </cell>
        </row>
        <row r="4284">
          <cell r="K4284" t="str">
            <v>Coliseo 1</v>
          </cell>
        </row>
        <row r="4285">
          <cell r="K4285" t="str">
            <v>Coliseo 1</v>
          </cell>
        </row>
        <row r="4286">
          <cell r="K4286" t="str">
            <v>Coliseo 1</v>
          </cell>
        </row>
        <row r="4287">
          <cell r="K4287" t="str">
            <v>Coliseo 1</v>
          </cell>
        </row>
        <row r="4288">
          <cell r="K4288" t="str">
            <v>Coliseo 1</v>
          </cell>
        </row>
        <row r="4289">
          <cell r="K4289" t="str">
            <v>Coliseo 1</v>
          </cell>
        </row>
        <row r="4290">
          <cell r="K4290" t="str">
            <v>Coliseo 1</v>
          </cell>
        </row>
        <row r="4291">
          <cell r="K4291" t="str">
            <v>Coliseo 1</v>
          </cell>
        </row>
        <row r="4292">
          <cell r="K4292" t="str">
            <v>Coliseo 1</v>
          </cell>
        </row>
        <row r="4293">
          <cell r="K4293" t="str">
            <v>Coliseo 1</v>
          </cell>
        </row>
        <row r="4294">
          <cell r="K4294" t="str">
            <v>Coliseo 1</v>
          </cell>
        </row>
        <row r="4295">
          <cell r="K4295" t="str">
            <v>Coliseo 1</v>
          </cell>
        </row>
        <row r="4296">
          <cell r="K4296" t="str">
            <v>Coliseo 1</v>
          </cell>
        </row>
        <row r="4297">
          <cell r="K4297" t="str">
            <v>Coliseo 1</v>
          </cell>
        </row>
        <row r="4298">
          <cell r="K4298" t="str">
            <v>Coliseo 1</v>
          </cell>
        </row>
        <row r="4299">
          <cell r="K4299" t="str">
            <v>Coliseo 1</v>
          </cell>
        </row>
        <row r="4300">
          <cell r="K4300" t="str">
            <v>Coliseo 1</v>
          </cell>
        </row>
        <row r="4301">
          <cell r="K4301" t="str">
            <v>Coliseo 1</v>
          </cell>
        </row>
        <row r="4302">
          <cell r="K4302" t="str">
            <v>Coliseo 1</v>
          </cell>
        </row>
        <row r="4303">
          <cell r="K4303" t="str">
            <v>Coliseo 1</v>
          </cell>
        </row>
        <row r="4304">
          <cell r="K4304" t="str">
            <v>Coliseo 1</v>
          </cell>
        </row>
        <row r="4305">
          <cell r="K4305" t="str">
            <v>Coliseo 1</v>
          </cell>
        </row>
        <row r="4306">
          <cell r="K4306" t="str">
            <v>Coliseo 1</v>
          </cell>
        </row>
        <row r="4307">
          <cell r="K4307" t="str">
            <v>Coliseo 1</v>
          </cell>
        </row>
        <row r="4308">
          <cell r="K4308" t="str">
            <v>Coliseo 1</v>
          </cell>
        </row>
        <row r="4309">
          <cell r="K4309" t="str">
            <v>Coliseo 1</v>
          </cell>
        </row>
        <row r="4310">
          <cell r="K4310" t="str">
            <v>Coliseo 1</v>
          </cell>
        </row>
        <row r="4311">
          <cell r="K4311" t="str">
            <v>Coliseo 1</v>
          </cell>
        </row>
        <row r="4312">
          <cell r="K4312" t="str">
            <v>Coliseo 1</v>
          </cell>
        </row>
        <row r="4313">
          <cell r="K4313" t="str">
            <v>Coliseo 1</v>
          </cell>
        </row>
        <row r="4314">
          <cell r="K4314" t="str">
            <v>Coliseo 1</v>
          </cell>
        </row>
        <row r="4315">
          <cell r="K4315" t="str">
            <v>Coliseo 1</v>
          </cell>
        </row>
        <row r="4316">
          <cell r="K4316" t="str">
            <v>Coliseo 1</v>
          </cell>
        </row>
        <row r="4317">
          <cell r="K4317" t="str">
            <v>Coliseo 1</v>
          </cell>
        </row>
        <row r="4318">
          <cell r="K4318" t="str">
            <v>Coliseo 1</v>
          </cell>
        </row>
        <row r="4319">
          <cell r="K4319" t="str">
            <v>Coliseo 1</v>
          </cell>
        </row>
        <row r="4320">
          <cell r="K4320" t="str">
            <v>Coliseo 1</v>
          </cell>
        </row>
        <row r="4321">
          <cell r="K4321" t="str">
            <v>Coliseo 1</v>
          </cell>
        </row>
        <row r="4322">
          <cell r="K4322" t="str">
            <v>Coliseo 1</v>
          </cell>
        </row>
        <row r="4323">
          <cell r="K4323" t="str">
            <v>Coliseo 1</v>
          </cell>
        </row>
        <row r="4324">
          <cell r="K4324" t="str">
            <v>Coliseo 1</v>
          </cell>
        </row>
        <row r="4325">
          <cell r="K4325" t="str">
            <v>Coliseo 1</v>
          </cell>
        </row>
        <row r="4326">
          <cell r="K4326" t="str">
            <v>Coliseo 1</v>
          </cell>
        </row>
        <row r="4327">
          <cell r="K4327" t="str">
            <v>Coliseo 1</v>
          </cell>
        </row>
        <row r="4328">
          <cell r="K4328" t="str">
            <v>Coliseo 1</v>
          </cell>
        </row>
        <row r="4329">
          <cell r="K4329" t="str">
            <v>Coliseo 1</v>
          </cell>
        </row>
        <row r="4330">
          <cell r="K4330" t="str">
            <v>Coliseo 1</v>
          </cell>
        </row>
        <row r="4331">
          <cell r="K4331" t="str">
            <v>Coliseo 1</v>
          </cell>
        </row>
        <row r="4332">
          <cell r="K4332" t="str">
            <v>Coliseo 1</v>
          </cell>
        </row>
        <row r="4333">
          <cell r="K4333" t="str">
            <v>Coliseo 1</v>
          </cell>
        </row>
        <row r="4334">
          <cell r="K4334" t="str">
            <v>Coliseo 1</v>
          </cell>
        </row>
        <row r="4335">
          <cell r="K4335" t="str">
            <v>Coliseo 1</v>
          </cell>
        </row>
        <row r="4336">
          <cell r="K4336" t="str">
            <v>Coliseo 1</v>
          </cell>
        </row>
        <row r="4337">
          <cell r="K4337" t="str">
            <v>Coliseo 1</v>
          </cell>
        </row>
        <row r="4338">
          <cell r="K4338" t="str">
            <v>Coliseo 1</v>
          </cell>
        </row>
        <row r="4339">
          <cell r="K4339" t="str">
            <v>Coliseo 1</v>
          </cell>
        </row>
        <row r="4340">
          <cell r="K4340" t="str">
            <v>Coliseo 1</v>
          </cell>
        </row>
        <row r="4341">
          <cell r="K4341" t="str">
            <v>Coliseo 1</v>
          </cell>
        </row>
        <row r="4342">
          <cell r="K4342" t="str">
            <v>Coliseo 1</v>
          </cell>
        </row>
        <row r="4343">
          <cell r="K4343" t="str">
            <v>Coliseo 1</v>
          </cell>
        </row>
        <row r="4344">
          <cell r="K4344" t="str">
            <v>Coliseo 1</v>
          </cell>
        </row>
        <row r="4345">
          <cell r="K4345" t="str">
            <v>Coliseo 1</v>
          </cell>
        </row>
        <row r="4346">
          <cell r="K4346" t="str">
            <v>Coliseo 1</v>
          </cell>
        </row>
        <row r="4347">
          <cell r="K4347" t="str">
            <v>Coliseo 1</v>
          </cell>
        </row>
        <row r="4348">
          <cell r="K4348" t="str">
            <v>Coliseo 1</v>
          </cell>
        </row>
        <row r="4349">
          <cell r="K4349" t="str">
            <v>Coliseo 1</v>
          </cell>
        </row>
        <row r="4350">
          <cell r="K4350" t="str">
            <v>Coliseo 1</v>
          </cell>
        </row>
        <row r="4351">
          <cell r="K4351" t="str">
            <v>Coliseo 1</v>
          </cell>
        </row>
        <row r="4352">
          <cell r="K4352" t="str">
            <v>Coliseo 1</v>
          </cell>
        </row>
        <row r="4353">
          <cell r="K4353" t="str">
            <v>Coliseo 1</v>
          </cell>
        </row>
        <row r="4354">
          <cell r="K4354" t="str">
            <v>Coliseo 1</v>
          </cell>
        </row>
        <row r="4355">
          <cell r="K4355" t="str">
            <v>Coliseo 1</v>
          </cell>
        </row>
        <row r="4356">
          <cell r="K4356" t="str">
            <v>Coliseo 1</v>
          </cell>
        </row>
        <row r="4357">
          <cell r="K4357" t="str">
            <v>Coliseo 1</v>
          </cell>
        </row>
        <row r="4358">
          <cell r="K4358" t="str">
            <v>Coliseo 1</v>
          </cell>
        </row>
        <row r="4359">
          <cell r="K4359" t="str">
            <v>Coliseo 1</v>
          </cell>
        </row>
        <row r="4360">
          <cell r="K4360" t="str">
            <v>Coliseo 1</v>
          </cell>
        </row>
        <row r="4361">
          <cell r="K4361" t="str">
            <v>Coliseo 1</v>
          </cell>
        </row>
        <row r="4362">
          <cell r="K4362" t="str">
            <v>Coliseo 1</v>
          </cell>
        </row>
        <row r="4363">
          <cell r="K4363" t="str">
            <v>Coliseo 1</v>
          </cell>
        </row>
        <row r="4364">
          <cell r="K4364" t="str">
            <v>Coliseo 1</v>
          </cell>
        </row>
        <row r="4365">
          <cell r="K4365" t="str">
            <v>Coliseo 1</v>
          </cell>
        </row>
        <row r="4366">
          <cell r="K4366" t="str">
            <v>Coliseo 1</v>
          </cell>
        </row>
        <row r="4367">
          <cell r="K4367" t="str">
            <v>Coliseo 1</v>
          </cell>
        </row>
        <row r="4368">
          <cell r="K4368" t="str">
            <v>Coliseo 1</v>
          </cell>
        </row>
        <row r="4369">
          <cell r="K4369" t="str">
            <v>Coliseo 1</v>
          </cell>
        </row>
        <row r="4370">
          <cell r="K4370" t="str">
            <v>Coliseo 1</v>
          </cell>
        </row>
        <row r="4371">
          <cell r="K4371" t="str">
            <v>Coliseo 1</v>
          </cell>
        </row>
        <row r="4372">
          <cell r="K4372" t="str">
            <v>Coliseo 1</v>
          </cell>
        </row>
        <row r="4373">
          <cell r="K4373" t="str">
            <v>Coliseo 1</v>
          </cell>
        </row>
        <row r="4374">
          <cell r="K4374" t="str">
            <v>Coliseo 1</v>
          </cell>
        </row>
        <row r="4375">
          <cell r="K4375" t="str">
            <v>Coliseo 1</v>
          </cell>
        </row>
        <row r="4376">
          <cell r="K4376" t="str">
            <v>Coliseo 1</v>
          </cell>
        </row>
        <row r="4377">
          <cell r="K4377" t="str">
            <v>Coliseo 1</v>
          </cell>
        </row>
        <row r="4378">
          <cell r="K4378" t="str">
            <v>Coliseo 1</v>
          </cell>
        </row>
        <row r="4379">
          <cell r="K4379" t="str">
            <v>Coliseo 1</v>
          </cell>
        </row>
        <row r="4380">
          <cell r="K4380" t="str">
            <v>Coliseo 1</v>
          </cell>
        </row>
        <row r="4381">
          <cell r="K4381" t="str">
            <v>Coliseo 1</v>
          </cell>
        </row>
        <row r="4382">
          <cell r="K4382" t="str">
            <v>Coliseo 1</v>
          </cell>
        </row>
        <row r="4383">
          <cell r="K4383" t="str">
            <v>Coliseo 1</v>
          </cell>
        </row>
        <row r="4384">
          <cell r="K4384" t="str">
            <v>Coliseo 1</v>
          </cell>
        </row>
        <row r="4385">
          <cell r="K4385" t="str">
            <v>Coliseo 1</v>
          </cell>
        </row>
        <row r="4386">
          <cell r="K4386" t="str">
            <v>Coliseo 1</v>
          </cell>
        </row>
        <row r="4387">
          <cell r="K4387" t="str">
            <v>Coliseo 1</v>
          </cell>
        </row>
        <row r="4388">
          <cell r="K4388" t="str">
            <v>Coliseo 1</v>
          </cell>
        </row>
        <row r="4389">
          <cell r="K4389" t="str">
            <v>Coliseo 1</v>
          </cell>
        </row>
        <row r="4390">
          <cell r="K4390" t="str">
            <v>Coliseo 1</v>
          </cell>
        </row>
        <row r="4391">
          <cell r="K4391" t="str">
            <v>Coliseo 1</v>
          </cell>
        </row>
        <row r="4392">
          <cell r="K4392" t="str">
            <v>Coliseo 1</v>
          </cell>
        </row>
        <row r="4393">
          <cell r="K4393" t="str">
            <v>Coliseo 1</v>
          </cell>
        </row>
        <row r="4394">
          <cell r="K4394" t="str">
            <v>Coliseo 1</v>
          </cell>
        </row>
        <row r="4395">
          <cell r="K4395" t="str">
            <v>Coliseo 1</v>
          </cell>
        </row>
        <row r="4396">
          <cell r="K4396" t="str">
            <v>Coliseo 1</v>
          </cell>
        </row>
        <row r="4397">
          <cell r="K4397" t="str">
            <v>Coliseo 1</v>
          </cell>
        </row>
        <row r="4398">
          <cell r="K4398" t="str">
            <v>Coliseo 1</v>
          </cell>
        </row>
        <row r="4399">
          <cell r="K4399" t="str">
            <v>Coliseo 1</v>
          </cell>
        </row>
        <row r="4400">
          <cell r="K4400" t="str">
            <v>Coliseo 1</v>
          </cell>
        </row>
        <row r="4401">
          <cell r="K4401" t="str">
            <v>Coliseo 1</v>
          </cell>
        </row>
        <row r="4402">
          <cell r="K4402" t="str">
            <v>Coliseo 1</v>
          </cell>
        </row>
        <row r="4403">
          <cell r="K4403" t="str">
            <v>Coliseo 1</v>
          </cell>
        </row>
        <row r="4404">
          <cell r="K4404" t="str">
            <v>Coliseo 1</v>
          </cell>
        </row>
        <row r="4405">
          <cell r="K4405" t="str">
            <v>Coliseo 1</v>
          </cell>
        </row>
        <row r="4406">
          <cell r="K4406" t="str">
            <v>Coliseo 1</v>
          </cell>
        </row>
        <row r="4407">
          <cell r="K4407" t="str">
            <v>Coliseo 1</v>
          </cell>
        </row>
        <row r="4408">
          <cell r="K4408" t="str">
            <v>Coliseo 1</v>
          </cell>
        </row>
        <row r="4409">
          <cell r="K4409" t="str">
            <v>Coliseo 1</v>
          </cell>
        </row>
        <row r="4410">
          <cell r="K4410" t="str">
            <v>Coliseo 1</v>
          </cell>
        </row>
        <row r="4411">
          <cell r="K4411" t="str">
            <v>Coliseo 1</v>
          </cell>
        </row>
        <row r="4412">
          <cell r="K4412" t="str">
            <v>Coliseo 1</v>
          </cell>
        </row>
        <row r="4413">
          <cell r="K4413" t="str">
            <v>Coliseo 1</v>
          </cell>
        </row>
        <row r="4414">
          <cell r="K4414" t="str">
            <v>Coliseo 1</v>
          </cell>
        </row>
        <row r="4415">
          <cell r="K4415" t="str">
            <v>Coliseo 1</v>
          </cell>
        </row>
        <row r="4416">
          <cell r="K4416" t="str">
            <v>Coliseo 1</v>
          </cell>
        </row>
        <row r="4417">
          <cell r="K4417" t="str">
            <v>Coliseo 1</v>
          </cell>
        </row>
        <row r="4418">
          <cell r="K4418" t="str">
            <v>Coliseo 1</v>
          </cell>
        </row>
        <row r="4419">
          <cell r="K4419" t="str">
            <v>Coliseo 1</v>
          </cell>
        </row>
        <row r="4420">
          <cell r="K4420" t="str">
            <v>Coliseo 1</v>
          </cell>
        </row>
        <row r="4421">
          <cell r="K4421" t="str">
            <v>Coliseo 1</v>
          </cell>
        </row>
        <row r="4422">
          <cell r="K4422" t="str">
            <v>Coliseo 1</v>
          </cell>
        </row>
        <row r="4423">
          <cell r="K4423" t="str">
            <v>Coliseo 1</v>
          </cell>
        </row>
        <row r="4424">
          <cell r="K4424" t="str">
            <v>Coliseo 1</v>
          </cell>
        </row>
        <row r="4425">
          <cell r="K4425" t="str">
            <v>Coliseo 1</v>
          </cell>
        </row>
        <row r="4426">
          <cell r="K4426" t="str">
            <v>Coliseo 1</v>
          </cell>
        </row>
        <row r="4427">
          <cell r="K4427" t="str">
            <v>Coliseo 1</v>
          </cell>
        </row>
        <row r="4428">
          <cell r="K4428" t="str">
            <v>Coliseo 1</v>
          </cell>
        </row>
        <row r="4429">
          <cell r="K4429" t="str">
            <v>Coliseo 1</v>
          </cell>
        </row>
        <row r="4430">
          <cell r="K4430" t="str">
            <v>Coliseo 1</v>
          </cell>
        </row>
        <row r="4431">
          <cell r="K4431" t="str">
            <v>Coliseo 1</v>
          </cell>
        </row>
        <row r="4432">
          <cell r="K4432" t="str">
            <v>Coliseo 1</v>
          </cell>
        </row>
        <row r="4433">
          <cell r="K4433" t="str">
            <v>Coliseo 1</v>
          </cell>
        </row>
        <row r="4434">
          <cell r="K4434" t="str">
            <v>Coliseo 1</v>
          </cell>
        </row>
        <row r="4435">
          <cell r="K4435" t="str">
            <v>Coliseo 1</v>
          </cell>
        </row>
        <row r="4436">
          <cell r="K4436" t="str">
            <v>Coliseo 1</v>
          </cell>
        </row>
        <row r="4437">
          <cell r="K4437" t="str">
            <v>Coliseo 1</v>
          </cell>
        </row>
        <row r="4438">
          <cell r="K4438" t="str">
            <v>Coliseo 1</v>
          </cell>
        </row>
        <row r="4439">
          <cell r="K4439" t="str">
            <v>Coliseo 1</v>
          </cell>
        </row>
        <row r="4440">
          <cell r="K4440" t="str">
            <v>Coliseo 1</v>
          </cell>
        </row>
        <row r="4441">
          <cell r="K4441" t="str">
            <v>Coliseo 1</v>
          </cell>
        </row>
        <row r="4442">
          <cell r="K4442" t="str">
            <v>Coliseo 1</v>
          </cell>
        </row>
        <row r="4443">
          <cell r="K4443" t="str">
            <v>Coliseo 1</v>
          </cell>
        </row>
        <row r="4444">
          <cell r="K4444" t="str">
            <v>Coliseo 1</v>
          </cell>
        </row>
        <row r="4445">
          <cell r="K4445" t="str">
            <v>Coliseo 1</v>
          </cell>
        </row>
        <row r="4446">
          <cell r="K4446" t="str">
            <v>Coliseo 1</v>
          </cell>
        </row>
        <row r="4447">
          <cell r="K4447" t="str">
            <v>Coliseo 1</v>
          </cell>
        </row>
        <row r="4448">
          <cell r="K4448" t="str">
            <v>Coliseo 1</v>
          </cell>
        </row>
        <row r="4449">
          <cell r="K4449" t="str">
            <v>Coliseo 1</v>
          </cell>
        </row>
        <row r="4450">
          <cell r="K4450" t="str">
            <v>Coliseo 1</v>
          </cell>
        </row>
        <row r="4451">
          <cell r="K4451" t="str">
            <v>Coliseo 1</v>
          </cell>
        </row>
        <row r="4452">
          <cell r="K4452" t="str">
            <v>Coliseo 1</v>
          </cell>
        </row>
        <row r="4453">
          <cell r="K4453" t="str">
            <v>Coliseo 1</v>
          </cell>
        </row>
        <row r="4454">
          <cell r="K4454" t="str">
            <v>Coliseo 1</v>
          </cell>
        </row>
        <row r="4455">
          <cell r="K4455" t="str">
            <v>Coliseo 1</v>
          </cell>
        </row>
        <row r="4456">
          <cell r="K4456" t="str">
            <v>Coliseo 1</v>
          </cell>
        </row>
        <row r="4457">
          <cell r="K4457" t="str">
            <v>Coliseo 1</v>
          </cell>
        </row>
        <row r="4458">
          <cell r="K4458" t="str">
            <v>Coliseo 1</v>
          </cell>
        </row>
        <row r="4459">
          <cell r="K4459" t="str">
            <v>Coliseo 1</v>
          </cell>
        </row>
        <row r="4460">
          <cell r="K4460" t="str">
            <v>Coliseo 1</v>
          </cell>
        </row>
        <row r="4461">
          <cell r="K4461" t="str">
            <v>Coliseo 1</v>
          </cell>
        </row>
        <row r="4462">
          <cell r="K4462" t="str">
            <v>Coliseo 1</v>
          </cell>
        </row>
        <row r="4463">
          <cell r="K4463" t="str">
            <v>Coliseo 1</v>
          </cell>
        </row>
        <row r="4464">
          <cell r="K4464" t="str">
            <v>Coliseo 1</v>
          </cell>
        </row>
        <row r="4465">
          <cell r="K4465" t="str">
            <v>Coliseo 1</v>
          </cell>
        </row>
        <row r="4466">
          <cell r="K4466" t="str">
            <v>Coliseo 1</v>
          </cell>
        </row>
        <row r="4467">
          <cell r="K4467" t="str">
            <v>Coliseo 1</v>
          </cell>
        </row>
        <row r="4468">
          <cell r="K4468" t="str">
            <v>Coliseo 1</v>
          </cell>
        </row>
        <row r="4469">
          <cell r="K4469" t="str">
            <v>Coliseo 1</v>
          </cell>
        </row>
        <row r="4470">
          <cell r="K4470" t="str">
            <v>Coliseo 1</v>
          </cell>
        </row>
        <row r="4471">
          <cell r="K4471" t="str">
            <v>Coliseo 1</v>
          </cell>
        </row>
        <row r="4472">
          <cell r="K4472" t="str">
            <v>Coliseo 1</v>
          </cell>
        </row>
        <row r="4473">
          <cell r="K4473" t="str">
            <v>Coliseo 1</v>
          </cell>
        </row>
        <row r="4474">
          <cell r="K4474" t="str">
            <v>Coliseo 1</v>
          </cell>
        </row>
        <row r="4475">
          <cell r="K4475" t="str">
            <v>Coliseo 1</v>
          </cell>
        </row>
        <row r="4476">
          <cell r="K4476" t="str">
            <v>Coliseo 1</v>
          </cell>
        </row>
        <row r="4477">
          <cell r="K4477" t="str">
            <v>Coliseo 1</v>
          </cell>
        </row>
        <row r="4478">
          <cell r="K4478" t="str">
            <v>Coliseo 1</v>
          </cell>
        </row>
        <row r="4479">
          <cell r="K4479" t="str">
            <v>Coliseo 1</v>
          </cell>
        </row>
        <row r="4480">
          <cell r="K4480" t="str">
            <v>Coliseo 1</v>
          </cell>
        </row>
        <row r="4481">
          <cell r="K4481" t="str">
            <v>Coliseo 1</v>
          </cell>
        </row>
        <row r="4482">
          <cell r="K4482" t="str">
            <v>Coliseo 1</v>
          </cell>
        </row>
        <row r="4483">
          <cell r="K4483" t="str">
            <v>Coliseo 1</v>
          </cell>
        </row>
        <row r="4484">
          <cell r="K4484" t="str">
            <v>Coliseo 1</v>
          </cell>
        </row>
        <row r="4485">
          <cell r="K4485" t="str">
            <v>Coliseo 1</v>
          </cell>
        </row>
        <row r="4486">
          <cell r="K4486" t="str">
            <v>Coliseo 1</v>
          </cell>
        </row>
        <row r="4487">
          <cell r="K4487" t="str">
            <v>Coliseo 1</v>
          </cell>
        </row>
        <row r="4488">
          <cell r="K4488" t="str">
            <v>Coliseo 1</v>
          </cell>
        </row>
        <row r="4489">
          <cell r="K4489" t="str">
            <v>Coliseo 1</v>
          </cell>
        </row>
        <row r="4490">
          <cell r="K4490" t="str">
            <v>Coliseo 1</v>
          </cell>
        </row>
        <row r="4491">
          <cell r="K4491" t="str">
            <v>Coliseo 1</v>
          </cell>
        </row>
        <row r="4492">
          <cell r="K4492" t="str">
            <v>Coliseo 1</v>
          </cell>
        </row>
        <row r="4493">
          <cell r="K4493" t="str">
            <v>Coliseo 1</v>
          </cell>
        </row>
        <row r="4494">
          <cell r="K4494" t="str">
            <v>Coliseo 1</v>
          </cell>
        </row>
        <row r="4495">
          <cell r="K4495" t="str">
            <v>Coliseo 1</v>
          </cell>
        </row>
        <row r="4496">
          <cell r="K4496" t="str">
            <v>Coliseo 1</v>
          </cell>
        </row>
        <row r="4497">
          <cell r="K4497" t="str">
            <v>Coliseo 1</v>
          </cell>
        </row>
        <row r="4498">
          <cell r="K4498" t="str">
            <v>Coliseo 1</v>
          </cell>
        </row>
        <row r="4499">
          <cell r="K4499" t="str">
            <v>Coliseo 1</v>
          </cell>
        </row>
        <row r="4500">
          <cell r="K4500" t="str">
            <v>Coliseo 1</v>
          </cell>
        </row>
        <row r="4501">
          <cell r="K4501" t="str">
            <v>Coliseo 1</v>
          </cell>
        </row>
        <row r="4502">
          <cell r="K4502" t="str">
            <v>Coliseo 1</v>
          </cell>
        </row>
        <row r="4503">
          <cell r="K4503" t="str">
            <v>Coliseo 1</v>
          </cell>
        </row>
        <row r="4504">
          <cell r="K4504" t="str">
            <v>Coliseo 1</v>
          </cell>
        </row>
        <row r="4505">
          <cell r="K4505" t="str">
            <v>Coliseo 1</v>
          </cell>
        </row>
        <row r="4506">
          <cell r="K4506" t="str">
            <v>Coliseo 1</v>
          </cell>
        </row>
        <row r="4507">
          <cell r="K4507" t="str">
            <v>Coliseo 1</v>
          </cell>
        </row>
        <row r="4508">
          <cell r="K4508" t="str">
            <v>Coliseo 1</v>
          </cell>
        </row>
        <row r="4509">
          <cell r="K4509" t="str">
            <v>Coliseo 1</v>
          </cell>
        </row>
        <row r="4510">
          <cell r="K4510" t="str">
            <v>Coliseo 1</v>
          </cell>
        </row>
        <row r="4511">
          <cell r="K4511" t="str">
            <v>Coliseo 1</v>
          </cell>
        </row>
        <row r="4512">
          <cell r="K4512" t="str">
            <v>Coliseo 1</v>
          </cell>
        </row>
        <row r="4513">
          <cell r="K4513" t="str">
            <v>Coliseo 1</v>
          </cell>
        </row>
        <row r="4514">
          <cell r="K4514" t="str">
            <v>Coliseo 1</v>
          </cell>
        </row>
        <row r="4515">
          <cell r="K4515" t="str">
            <v>Coliseo 1</v>
          </cell>
        </row>
        <row r="4516">
          <cell r="K4516" t="str">
            <v>Coliseo 1</v>
          </cell>
        </row>
        <row r="4517">
          <cell r="K4517" t="str">
            <v>Coliseo 1</v>
          </cell>
        </row>
        <row r="4518">
          <cell r="K4518" t="str">
            <v>Coliseo 1</v>
          </cell>
        </row>
        <row r="4519">
          <cell r="K4519" t="str">
            <v>Coliseo 1</v>
          </cell>
        </row>
        <row r="4520">
          <cell r="K4520" t="str">
            <v>Coliseo 1</v>
          </cell>
        </row>
        <row r="4521">
          <cell r="K4521" t="str">
            <v>Coliseo 1</v>
          </cell>
        </row>
        <row r="4522">
          <cell r="K4522" t="str">
            <v>Coliseo 1</v>
          </cell>
        </row>
        <row r="4523">
          <cell r="K4523" t="str">
            <v>Coliseo 1</v>
          </cell>
        </row>
        <row r="4524">
          <cell r="K4524" t="str">
            <v>Coliseo 1</v>
          </cell>
        </row>
        <row r="4525">
          <cell r="K4525" t="str">
            <v>Coliseo 1</v>
          </cell>
        </row>
        <row r="4526">
          <cell r="K4526" t="str">
            <v>Coliseo 1</v>
          </cell>
        </row>
        <row r="4527">
          <cell r="K4527" t="str">
            <v>Coliseo 1</v>
          </cell>
        </row>
        <row r="4528">
          <cell r="K4528" t="str">
            <v>Coliseo 1</v>
          </cell>
        </row>
        <row r="4529">
          <cell r="K4529" t="str">
            <v>Coliseo 1</v>
          </cell>
        </row>
        <row r="4530">
          <cell r="K4530" t="str">
            <v>Coliseo 1</v>
          </cell>
        </row>
        <row r="4531">
          <cell r="K4531" t="str">
            <v>Coliseo 1</v>
          </cell>
        </row>
        <row r="4532">
          <cell r="K4532" t="str">
            <v>Coliseo 1</v>
          </cell>
        </row>
        <row r="4533">
          <cell r="K4533" t="str">
            <v>Coliseo 1</v>
          </cell>
        </row>
        <row r="4534">
          <cell r="K4534" t="str">
            <v>Coliseo 1</v>
          </cell>
        </row>
        <row r="4535">
          <cell r="K4535" t="str">
            <v>Coliseo 1</v>
          </cell>
        </row>
        <row r="4536">
          <cell r="K4536" t="str">
            <v>Coliseo 1</v>
          </cell>
        </row>
        <row r="4537">
          <cell r="K4537" t="str">
            <v>Coliseo 1</v>
          </cell>
        </row>
        <row r="4538">
          <cell r="K4538" t="str">
            <v>Coliseo 1</v>
          </cell>
        </row>
        <row r="4539">
          <cell r="K4539" t="str">
            <v>Coliseo 1</v>
          </cell>
        </row>
        <row r="4540">
          <cell r="K4540" t="str">
            <v>Coliseo 1</v>
          </cell>
        </row>
        <row r="4541">
          <cell r="K4541" t="str">
            <v>Coliseo 1</v>
          </cell>
        </row>
        <row r="4542">
          <cell r="K4542" t="str">
            <v>Coliseo 1</v>
          </cell>
        </row>
        <row r="4543">
          <cell r="K4543" t="str">
            <v>Coliseo 1</v>
          </cell>
        </row>
        <row r="4544">
          <cell r="K4544" t="str">
            <v>Coliseo 1</v>
          </cell>
        </row>
        <row r="4545">
          <cell r="K4545" t="str">
            <v>Coliseo 1</v>
          </cell>
        </row>
        <row r="4546">
          <cell r="K4546" t="str">
            <v>Coliseo 1</v>
          </cell>
        </row>
        <row r="4547">
          <cell r="K4547" t="str">
            <v>Coliseo 1</v>
          </cell>
        </row>
        <row r="4548">
          <cell r="K4548" t="str">
            <v>Coliseo 1</v>
          </cell>
        </row>
        <row r="4549">
          <cell r="K4549" t="str">
            <v>Coliseo 1</v>
          </cell>
        </row>
        <row r="4550">
          <cell r="K4550" t="str">
            <v>Coliseo 1</v>
          </cell>
        </row>
        <row r="4551">
          <cell r="K4551" t="str">
            <v>Coliseo 1</v>
          </cell>
        </row>
        <row r="4552">
          <cell r="K4552" t="str">
            <v>Coliseo 1</v>
          </cell>
        </row>
        <row r="4553">
          <cell r="K4553" t="str">
            <v>Coliseo 1</v>
          </cell>
        </row>
        <row r="4554">
          <cell r="K4554" t="str">
            <v>Coliseo 1</v>
          </cell>
        </row>
        <row r="4555">
          <cell r="K4555" t="str">
            <v>Coliseo 1</v>
          </cell>
        </row>
        <row r="4556">
          <cell r="K4556" t="str">
            <v>Coliseo 1</v>
          </cell>
        </row>
        <row r="4557">
          <cell r="K4557" t="str">
            <v>Coliseo 1</v>
          </cell>
        </row>
        <row r="4558">
          <cell r="K4558" t="str">
            <v>Coliseo 1</v>
          </cell>
        </row>
        <row r="4559">
          <cell r="K4559" t="str">
            <v>Coliseo 1</v>
          </cell>
        </row>
        <row r="4560">
          <cell r="K4560" t="str">
            <v>Coliseo 1</v>
          </cell>
        </row>
        <row r="4561">
          <cell r="K4561" t="str">
            <v>Coliseo 1</v>
          </cell>
        </row>
        <row r="4562">
          <cell r="K4562" t="str">
            <v>Coliseo 1</v>
          </cell>
        </row>
        <row r="4563">
          <cell r="K4563" t="str">
            <v>Coliseo 1</v>
          </cell>
        </row>
        <row r="4564">
          <cell r="K4564" t="str">
            <v>Coliseo 1</v>
          </cell>
        </row>
        <row r="4565">
          <cell r="K4565" t="str">
            <v>Coliseo 1</v>
          </cell>
        </row>
        <row r="4566">
          <cell r="K4566" t="str">
            <v>Coliseo 1</v>
          </cell>
        </row>
        <row r="4567">
          <cell r="K4567" t="str">
            <v>Coliseo 1</v>
          </cell>
        </row>
        <row r="4568">
          <cell r="K4568" t="str">
            <v>Coliseo 1</v>
          </cell>
        </row>
        <row r="4569">
          <cell r="K4569" t="str">
            <v>Coliseo 1</v>
          </cell>
        </row>
        <row r="4570">
          <cell r="K4570" t="str">
            <v>Coliseo 1</v>
          </cell>
        </row>
        <row r="4571">
          <cell r="K4571" t="str">
            <v>Coliseo 1</v>
          </cell>
        </row>
        <row r="4572">
          <cell r="K4572" t="str">
            <v>Coliseo 1</v>
          </cell>
        </row>
        <row r="4573">
          <cell r="K4573" t="str">
            <v>Coliseo 1</v>
          </cell>
        </row>
        <row r="4574">
          <cell r="K4574" t="str">
            <v>Coliseo 1</v>
          </cell>
        </row>
        <row r="4575">
          <cell r="K4575" t="str">
            <v>Coliseo 1</v>
          </cell>
        </row>
        <row r="4576">
          <cell r="K4576" t="str">
            <v>Coliseo 1</v>
          </cell>
        </row>
        <row r="4577">
          <cell r="K4577" t="str">
            <v>Coliseo 1</v>
          </cell>
        </row>
        <row r="4578">
          <cell r="K4578" t="str">
            <v>Coliseo 1</v>
          </cell>
        </row>
        <row r="4579">
          <cell r="K4579" t="str">
            <v>Coliseo 1</v>
          </cell>
        </row>
        <row r="4580">
          <cell r="K4580" t="str">
            <v>Coliseo 2</v>
          </cell>
        </row>
        <row r="4581">
          <cell r="K4581" t="str">
            <v>Coliseo 2</v>
          </cell>
        </row>
        <row r="4582">
          <cell r="K4582" t="str">
            <v>Coliseo 2</v>
          </cell>
        </row>
        <row r="4583">
          <cell r="K4583" t="str">
            <v>Coliseo 2</v>
          </cell>
        </row>
        <row r="4584">
          <cell r="K4584" t="str">
            <v>Coliseo 2</v>
          </cell>
        </row>
        <row r="4585">
          <cell r="K4585" t="str">
            <v>Coliseo 2</v>
          </cell>
        </row>
        <row r="4586">
          <cell r="K4586" t="str">
            <v>Coliseo 2</v>
          </cell>
        </row>
        <row r="4587">
          <cell r="K4587" t="str">
            <v>Coliseo 2</v>
          </cell>
        </row>
        <row r="4588">
          <cell r="K4588" t="str">
            <v>Coliseo 2</v>
          </cell>
        </row>
        <row r="4589">
          <cell r="K4589" t="str">
            <v>Coliseo 2</v>
          </cell>
        </row>
        <row r="4590">
          <cell r="K4590" t="str">
            <v>Coliseo 2</v>
          </cell>
        </row>
        <row r="4591">
          <cell r="K4591" t="str">
            <v>Coliseo 2</v>
          </cell>
        </row>
        <row r="4592">
          <cell r="K4592" t="str">
            <v>Coliseo 2</v>
          </cell>
        </row>
        <row r="4593">
          <cell r="K4593" t="str">
            <v>Coliseo 2</v>
          </cell>
        </row>
        <row r="4594">
          <cell r="K4594" t="str">
            <v>Coliseo 2</v>
          </cell>
        </row>
        <row r="4595">
          <cell r="K4595" t="str">
            <v>Coliseo 2</v>
          </cell>
        </row>
        <row r="4596">
          <cell r="K4596" t="str">
            <v>Coliseo 2</v>
          </cell>
        </row>
        <row r="4597">
          <cell r="K4597" t="str">
            <v>Coliseo 2</v>
          </cell>
        </row>
        <row r="4598">
          <cell r="K4598" t="str">
            <v>Coliseo 2</v>
          </cell>
        </row>
        <row r="4599">
          <cell r="K4599" t="str">
            <v>Coliseo 2</v>
          </cell>
        </row>
        <row r="4600">
          <cell r="K4600" t="str">
            <v>Coliseo 2</v>
          </cell>
        </row>
        <row r="4601">
          <cell r="K4601" t="str">
            <v>Coliseo 2</v>
          </cell>
        </row>
        <row r="4602">
          <cell r="K4602" t="str">
            <v>Coliseo 2</v>
          </cell>
        </row>
        <row r="4603">
          <cell r="K4603" t="str">
            <v>Coliseo 2</v>
          </cell>
        </row>
        <row r="4604">
          <cell r="K4604" t="str">
            <v>Coliseo 2</v>
          </cell>
        </row>
        <row r="4605">
          <cell r="K4605" t="str">
            <v>Coliseo 2</v>
          </cell>
        </row>
        <row r="4606">
          <cell r="K4606" t="str">
            <v>Coliseo 2</v>
          </cell>
        </row>
        <row r="4607">
          <cell r="K4607" t="str">
            <v>Coliseo 2</v>
          </cell>
        </row>
        <row r="4608">
          <cell r="K4608" t="str">
            <v>Coliseo 2</v>
          </cell>
        </row>
        <row r="4609">
          <cell r="K4609" t="str">
            <v>Coliseo 2</v>
          </cell>
        </row>
        <row r="4610">
          <cell r="K4610" t="str">
            <v>Coliseo 2</v>
          </cell>
        </row>
        <row r="4611">
          <cell r="K4611" t="str">
            <v>Coliseo 2</v>
          </cell>
        </row>
        <row r="4612">
          <cell r="K4612" t="str">
            <v>Coliseo 2</v>
          </cell>
        </row>
        <row r="4613">
          <cell r="K4613" t="str">
            <v>Coliseo 2</v>
          </cell>
        </row>
        <row r="4614">
          <cell r="K4614" t="str">
            <v>Coliseo 2</v>
          </cell>
        </row>
        <row r="4615">
          <cell r="K4615" t="str">
            <v>Coliseo 2</v>
          </cell>
        </row>
        <row r="4616">
          <cell r="K4616" t="str">
            <v>Coliseo 2</v>
          </cell>
        </row>
        <row r="4617">
          <cell r="K4617" t="str">
            <v>Coliseo 2</v>
          </cell>
        </row>
        <row r="4618">
          <cell r="K4618" t="str">
            <v>Coliseo 2</v>
          </cell>
        </row>
        <row r="4619">
          <cell r="K4619" t="str">
            <v>Coliseo 2</v>
          </cell>
        </row>
        <row r="4620">
          <cell r="K4620" t="str">
            <v>Coliseo 2</v>
          </cell>
        </row>
        <row r="4621">
          <cell r="K4621" t="str">
            <v>Coliseo 2</v>
          </cell>
        </row>
        <row r="4622">
          <cell r="K4622" t="str">
            <v>Coliseo 2</v>
          </cell>
        </row>
        <row r="4623">
          <cell r="K4623" t="str">
            <v>Coliseo 2</v>
          </cell>
        </row>
        <row r="4624">
          <cell r="K4624" t="str">
            <v>Coliseo 2</v>
          </cell>
        </row>
        <row r="4625">
          <cell r="K4625" t="str">
            <v>Coliseo 2</v>
          </cell>
        </row>
        <row r="4626">
          <cell r="K4626" t="str">
            <v>Coliseo 2</v>
          </cell>
        </row>
        <row r="4627">
          <cell r="K4627" t="str">
            <v>Coliseo 2</v>
          </cell>
        </row>
        <row r="4628">
          <cell r="K4628" t="str">
            <v>Coliseo 2</v>
          </cell>
        </row>
        <row r="4629">
          <cell r="K4629" t="str">
            <v>Coliseo 2</v>
          </cell>
        </row>
        <row r="4630">
          <cell r="K4630" t="str">
            <v>Coliseo 2</v>
          </cell>
        </row>
        <row r="4631">
          <cell r="K4631" t="str">
            <v>Coliseo 2</v>
          </cell>
        </row>
        <row r="4632">
          <cell r="K4632" t="str">
            <v>Coliseo 2</v>
          </cell>
        </row>
        <row r="4633">
          <cell r="K4633" t="str">
            <v>Coliseo 2</v>
          </cell>
        </row>
        <row r="4634">
          <cell r="K4634" t="str">
            <v>Coliseo 2</v>
          </cell>
        </row>
        <row r="4635">
          <cell r="K4635" t="str">
            <v>Coliseo 2</v>
          </cell>
        </row>
        <row r="4636">
          <cell r="K4636" t="str">
            <v>Coliseo 2</v>
          </cell>
        </row>
        <row r="4637">
          <cell r="K4637" t="str">
            <v>Coliseo 2</v>
          </cell>
        </row>
        <row r="4638">
          <cell r="K4638" t="str">
            <v>Coliseo 2</v>
          </cell>
        </row>
        <row r="4639">
          <cell r="K4639" t="str">
            <v>Coliseo 2</v>
          </cell>
        </row>
        <row r="4640">
          <cell r="K4640" t="str">
            <v>Coliseo 2</v>
          </cell>
        </row>
        <row r="4641">
          <cell r="K4641" t="str">
            <v>Coliseo 2</v>
          </cell>
        </row>
        <row r="4642">
          <cell r="K4642" t="str">
            <v>Coliseo 2</v>
          </cell>
        </row>
        <row r="4643">
          <cell r="K4643" t="str">
            <v>Coliseo 2</v>
          </cell>
        </row>
        <row r="4644">
          <cell r="K4644" t="str">
            <v>Coliseo 2</v>
          </cell>
        </row>
        <row r="4645">
          <cell r="K4645" t="str">
            <v>Coliseo 2</v>
          </cell>
        </row>
        <row r="4646">
          <cell r="K4646" t="str">
            <v>Coliseo 2</v>
          </cell>
        </row>
        <row r="4647">
          <cell r="K4647" t="str">
            <v>Coliseo 2</v>
          </cell>
        </row>
        <row r="4648">
          <cell r="K4648" t="str">
            <v>Coliseo 2</v>
          </cell>
        </row>
        <row r="4649">
          <cell r="K4649" t="str">
            <v>Coliseo 2</v>
          </cell>
        </row>
        <row r="4650">
          <cell r="K4650" t="str">
            <v>Coliseo 2</v>
          </cell>
        </row>
        <row r="4651">
          <cell r="K4651" t="str">
            <v>Coliseo 2</v>
          </cell>
        </row>
        <row r="4652">
          <cell r="K4652" t="str">
            <v>Coliseo 2</v>
          </cell>
        </row>
        <row r="4653">
          <cell r="K4653" t="str">
            <v>Coliseo 2</v>
          </cell>
        </row>
        <row r="4654">
          <cell r="K4654" t="str">
            <v>Coliseo 2</v>
          </cell>
        </row>
        <row r="4655">
          <cell r="K4655" t="str">
            <v>Coliseo 2</v>
          </cell>
        </row>
        <row r="4656">
          <cell r="K4656" t="str">
            <v>Coliseo 2</v>
          </cell>
        </row>
        <row r="4657">
          <cell r="K4657" t="str">
            <v>Coliseo 2</v>
          </cell>
        </row>
        <row r="4658">
          <cell r="K4658" t="str">
            <v>Coliseo 2</v>
          </cell>
        </row>
        <row r="4659">
          <cell r="K4659" t="str">
            <v>Coliseo 2</v>
          </cell>
        </row>
        <row r="4660">
          <cell r="K4660" t="str">
            <v>Coliseo 2</v>
          </cell>
        </row>
        <row r="4661">
          <cell r="K4661" t="str">
            <v>Coliseo 2</v>
          </cell>
        </row>
        <row r="4662">
          <cell r="K4662" t="str">
            <v>Coliseo 2</v>
          </cell>
        </row>
        <row r="4663">
          <cell r="K4663" t="str">
            <v>Coliseo 2</v>
          </cell>
        </row>
        <row r="4664">
          <cell r="K4664" t="str">
            <v>Coliseo 2</v>
          </cell>
        </row>
        <row r="4665">
          <cell r="K4665" t="str">
            <v>Coliseo 2</v>
          </cell>
        </row>
        <row r="4666">
          <cell r="K4666" t="str">
            <v>Coliseo 2</v>
          </cell>
        </row>
        <row r="4667">
          <cell r="K4667" t="str">
            <v>Coliseo 2</v>
          </cell>
        </row>
        <row r="4668">
          <cell r="K4668" t="str">
            <v>Coliseo 2</v>
          </cell>
        </row>
        <row r="4669">
          <cell r="K4669" t="str">
            <v>Coliseo 2</v>
          </cell>
        </row>
        <row r="4670">
          <cell r="K4670" t="str">
            <v>Coliseo 2</v>
          </cell>
        </row>
        <row r="4671">
          <cell r="K4671" t="str">
            <v>Coliseo 2</v>
          </cell>
        </row>
        <row r="4672">
          <cell r="K4672" t="str">
            <v>Coliseo 2</v>
          </cell>
        </row>
        <row r="4673">
          <cell r="K4673" t="str">
            <v>Coliseo 2</v>
          </cell>
        </row>
        <row r="4674">
          <cell r="K4674" t="str">
            <v>Coliseo 2</v>
          </cell>
        </row>
        <row r="4675">
          <cell r="K4675" t="str">
            <v>Coliseo 2</v>
          </cell>
        </row>
        <row r="4676">
          <cell r="K4676" t="str">
            <v>Coliseo 2</v>
          </cell>
        </row>
        <row r="4677">
          <cell r="K4677" t="str">
            <v>Coliseo 2</v>
          </cell>
        </row>
        <row r="4678">
          <cell r="K4678" t="str">
            <v>Coliseo 2</v>
          </cell>
        </row>
        <row r="4679">
          <cell r="K4679" t="str">
            <v>Coliseo 2</v>
          </cell>
        </row>
        <row r="4680">
          <cell r="K4680" t="str">
            <v>Coliseo 2</v>
          </cell>
        </row>
        <row r="4681">
          <cell r="K4681" t="str">
            <v>Coliseo 2</v>
          </cell>
        </row>
        <row r="4682">
          <cell r="K4682" t="str">
            <v>Coliseo 2</v>
          </cell>
        </row>
        <row r="4683">
          <cell r="K4683" t="str">
            <v>Coliseo 2</v>
          </cell>
        </row>
        <row r="4684">
          <cell r="K4684" t="str">
            <v>Coliseo 2</v>
          </cell>
        </row>
        <row r="4685">
          <cell r="K4685" t="str">
            <v>Coliseo 2</v>
          </cell>
        </row>
        <row r="4686">
          <cell r="K4686" t="str">
            <v>Coliseo 2</v>
          </cell>
        </row>
        <row r="4687">
          <cell r="K4687" t="str">
            <v>Coliseo 2</v>
          </cell>
        </row>
        <row r="4688">
          <cell r="K4688" t="str">
            <v>Coliseo 2</v>
          </cell>
        </row>
        <row r="4689">
          <cell r="K4689" t="str">
            <v>Coliseo 2</v>
          </cell>
        </row>
        <row r="4690">
          <cell r="K4690" t="str">
            <v>Coliseo 2</v>
          </cell>
        </row>
        <row r="4691">
          <cell r="K4691" t="str">
            <v>Coliseo 2</v>
          </cell>
        </row>
        <row r="4692">
          <cell r="K4692" t="str">
            <v>Coliseo 2</v>
          </cell>
        </row>
        <row r="4693">
          <cell r="K4693" t="str">
            <v>Coliseo 2</v>
          </cell>
        </row>
        <row r="4694">
          <cell r="K4694" t="str">
            <v>Coliseo 2</v>
          </cell>
        </row>
        <row r="4695">
          <cell r="K4695" t="str">
            <v>Coliseo 2</v>
          </cell>
        </row>
        <row r="4696">
          <cell r="K4696" t="str">
            <v>Coliseo 2</v>
          </cell>
        </row>
        <row r="4697">
          <cell r="K4697" t="str">
            <v>Coliseo 2</v>
          </cell>
        </row>
        <row r="4698">
          <cell r="K4698" t="str">
            <v>Coliseo 2</v>
          </cell>
        </row>
        <row r="4699">
          <cell r="K4699" t="str">
            <v>Coliseo 2</v>
          </cell>
        </row>
        <row r="4700">
          <cell r="K4700" t="str">
            <v>Coliseo 2</v>
          </cell>
        </row>
        <row r="4701">
          <cell r="K4701" t="str">
            <v>Coliseo 2</v>
          </cell>
        </row>
        <row r="4702">
          <cell r="K4702" t="str">
            <v>Coliseo 2</v>
          </cell>
        </row>
        <row r="4703">
          <cell r="K4703" t="str">
            <v>Coliseo 2</v>
          </cell>
        </row>
        <row r="4704">
          <cell r="K4704" t="str">
            <v>Coliseo 2</v>
          </cell>
        </row>
        <row r="4705">
          <cell r="K4705" t="str">
            <v>Coliseo 2</v>
          </cell>
        </row>
        <row r="4706">
          <cell r="K4706" t="str">
            <v>Coliseo 2</v>
          </cell>
        </row>
        <row r="4707">
          <cell r="K4707" t="str">
            <v>Coliseo 2</v>
          </cell>
        </row>
        <row r="4708">
          <cell r="K4708" t="str">
            <v>Coliseo 2</v>
          </cell>
        </row>
        <row r="4709">
          <cell r="K4709" t="str">
            <v>Coliseo 2</v>
          </cell>
        </row>
        <row r="4710">
          <cell r="K4710" t="str">
            <v>Coliseo 2</v>
          </cell>
        </row>
        <row r="4711">
          <cell r="K4711" t="str">
            <v>Coliseo 2</v>
          </cell>
        </row>
        <row r="4712">
          <cell r="K4712" t="str">
            <v>Coliseo 2</v>
          </cell>
        </row>
        <row r="4713">
          <cell r="K4713" t="str">
            <v>Coliseo 2</v>
          </cell>
        </row>
        <row r="4714">
          <cell r="K4714" t="str">
            <v>Coliseo 2</v>
          </cell>
        </row>
        <row r="4715">
          <cell r="K4715" t="str">
            <v>Coliseo 2</v>
          </cell>
        </row>
        <row r="4716">
          <cell r="K4716" t="str">
            <v>Coliseo 2</v>
          </cell>
        </row>
        <row r="4717">
          <cell r="K4717" t="str">
            <v>Coliseo 2</v>
          </cell>
        </row>
        <row r="4718">
          <cell r="K4718" t="str">
            <v>Coliseo 2</v>
          </cell>
        </row>
        <row r="4719">
          <cell r="K4719" t="str">
            <v>Coliseo 2</v>
          </cell>
        </row>
        <row r="4720">
          <cell r="K4720" t="str">
            <v>Coliseo 2</v>
          </cell>
        </row>
        <row r="4721">
          <cell r="K4721" t="str">
            <v>Coliseo 2</v>
          </cell>
        </row>
        <row r="4722">
          <cell r="K4722" t="str">
            <v>Coliseo 2</v>
          </cell>
        </row>
        <row r="4723">
          <cell r="K4723" t="str">
            <v>Coliseo 2</v>
          </cell>
        </row>
        <row r="4724">
          <cell r="K4724" t="str">
            <v>Coliseo 2</v>
          </cell>
        </row>
        <row r="4725">
          <cell r="K4725" t="str">
            <v>Coliseo 2</v>
          </cell>
        </row>
        <row r="4726">
          <cell r="K4726" t="str">
            <v>Coliseo 2</v>
          </cell>
        </row>
        <row r="4727">
          <cell r="K4727" t="str">
            <v>Coliseo 2</v>
          </cell>
        </row>
        <row r="4728">
          <cell r="K4728" t="str">
            <v>Coliseo 2</v>
          </cell>
        </row>
        <row r="4729">
          <cell r="K4729" t="str">
            <v>Coliseo 2</v>
          </cell>
        </row>
        <row r="4730">
          <cell r="K4730" t="str">
            <v>Coliseo 2</v>
          </cell>
        </row>
        <row r="4731">
          <cell r="K4731" t="str">
            <v>Coliseo 2</v>
          </cell>
        </row>
        <row r="4732">
          <cell r="K4732" t="str">
            <v>Coliseo 2</v>
          </cell>
        </row>
        <row r="4733">
          <cell r="K4733" t="str">
            <v>Coliseo 2</v>
          </cell>
        </row>
        <row r="4734">
          <cell r="K4734" t="str">
            <v>Coliseo 2</v>
          </cell>
        </row>
        <row r="4735">
          <cell r="K4735" t="str">
            <v>Coliseo 2</v>
          </cell>
        </row>
        <row r="4736">
          <cell r="K4736" t="str">
            <v>Coliseo 2</v>
          </cell>
        </row>
        <row r="4737">
          <cell r="K4737" t="str">
            <v>Coliseo 2</v>
          </cell>
        </row>
        <row r="4738">
          <cell r="K4738" t="str">
            <v>Coliseo 2</v>
          </cell>
        </row>
        <row r="4739">
          <cell r="K4739" t="str">
            <v>Coliseo 2</v>
          </cell>
        </row>
        <row r="4740">
          <cell r="K4740" t="str">
            <v>Coliseo 2</v>
          </cell>
        </row>
        <row r="4741">
          <cell r="K4741" t="str">
            <v>Coliseo 2</v>
          </cell>
        </row>
        <row r="4742">
          <cell r="K4742" t="str">
            <v>Coliseo 2</v>
          </cell>
        </row>
        <row r="4743">
          <cell r="K4743" t="str">
            <v>Coliseo 2</v>
          </cell>
        </row>
        <row r="4744">
          <cell r="K4744" t="str">
            <v>Coliseo 2</v>
          </cell>
        </row>
        <row r="4745">
          <cell r="K4745" t="str">
            <v>Coliseo 2</v>
          </cell>
        </row>
        <row r="4746">
          <cell r="K4746" t="str">
            <v>Coliseo 2</v>
          </cell>
        </row>
        <row r="4747">
          <cell r="K4747" t="str">
            <v>Coliseo 2</v>
          </cell>
        </row>
        <row r="4748">
          <cell r="K4748" t="str">
            <v>Coliseo 2</v>
          </cell>
        </row>
        <row r="4749">
          <cell r="K4749" t="str">
            <v>Coliseo 2</v>
          </cell>
        </row>
        <row r="4750">
          <cell r="K4750" t="str">
            <v>Coliseo 2</v>
          </cell>
        </row>
        <row r="4751">
          <cell r="K4751" t="str">
            <v>Coliseo 2</v>
          </cell>
        </row>
        <row r="4752">
          <cell r="K4752" t="str">
            <v>Coliseo 2</v>
          </cell>
        </row>
        <row r="4753">
          <cell r="K4753" t="str">
            <v>Coliseo 2</v>
          </cell>
        </row>
        <row r="4754">
          <cell r="K4754" t="str">
            <v>Coliseo 2</v>
          </cell>
        </row>
        <row r="4755">
          <cell r="K4755" t="str">
            <v>Coliseo 2</v>
          </cell>
        </row>
        <row r="4756">
          <cell r="K4756" t="str">
            <v>Coliseo 2</v>
          </cell>
        </row>
        <row r="4757">
          <cell r="K4757" t="str">
            <v>Coliseo 2</v>
          </cell>
        </row>
        <row r="4758">
          <cell r="K4758" t="str">
            <v>Coliseo 2</v>
          </cell>
        </row>
        <row r="4759">
          <cell r="K4759" t="str">
            <v>Coliseo 2</v>
          </cell>
        </row>
        <row r="4760">
          <cell r="K4760" t="str">
            <v>Coliseo 2</v>
          </cell>
        </row>
        <row r="4761">
          <cell r="K4761" t="str">
            <v>Coliseo 2</v>
          </cell>
        </row>
        <row r="4762">
          <cell r="K4762" t="str">
            <v>Coliseo 2</v>
          </cell>
        </row>
        <row r="4763">
          <cell r="K4763" t="str">
            <v>Coliseo 2</v>
          </cell>
        </row>
        <row r="4764">
          <cell r="K4764" t="str">
            <v>Coliseo 2</v>
          </cell>
        </row>
        <row r="4765">
          <cell r="K4765" t="str">
            <v>Coliseo 2</v>
          </cell>
        </row>
        <row r="4766">
          <cell r="K4766" t="str">
            <v>Coliseo 2</v>
          </cell>
        </row>
        <row r="4767">
          <cell r="K4767" t="str">
            <v>Coliseo 2</v>
          </cell>
        </row>
        <row r="4768">
          <cell r="K4768" t="str">
            <v>Coliseo 2</v>
          </cell>
        </row>
        <row r="4769">
          <cell r="K4769" t="str">
            <v>Coliseo 2</v>
          </cell>
        </row>
        <row r="4770">
          <cell r="K4770" t="str">
            <v>Coliseo 2</v>
          </cell>
        </row>
        <row r="4771">
          <cell r="K4771" t="str">
            <v>Coliseo 2</v>
          </cell>
        </row>
        <row r="4772">
          <cell r="K4772" t="str">
            <v>Coliseo 2</v>
          </cell>
        </row>
        <row r="4773">
          <cell r="K4773" t="str">
            <v>Coliseo 2</v>
          </cell>
        </row>
        <row r="4774">
          <cell r="K4774" t="str">
            <v>Coliseo 2</v>
          </cell>
        </row>
        <row r="4775">
          <cell r="K4775" t="str">
            <v>Coliseo 2</v>
          </cell>
        </row>
        <row r="4776">
          <cell r="K4776" t="str">
            <v>Coliseo 2</v>
          </cell>
        </row>
        <row r="4777">
          <cell r="K4777" t="str">
            <v>Coliseo 2</v>
          </cell>
        </row>
        <row r="4778">
          <cell r="K4778" t="str">
            <v>Coliseo 2</v>
          </cell>
        </row>
        <row r="4779">
          <cell r="K4779" t="str">
            <v>Coliseo 2</v>
          </cell>
        </row>
        <row r="4780">
          <cell r="K4780" t="str">
            <v>Coliseo 2</v>
          </cell>
        </row>
        <row r="4781">
          <cell r="K4781" t="str">
            <v>Coliseo 2</v>
          </cell>
        </row>
        <row r="4782">
          <cell r="K4782" t="str">
            <v>Coliseo 2</v>
          </cell>
        </row>
        <row r="4783">
          <cell r="K4783" t="str">
            <v>Coliseo 2</v>
          </cell>
        </row>
        <row r="4784">
          <cell r="K4784" t="str">
            <v>Coliseo 2</v>
          </cell>
        </row>
        <row r="4785">
          <cell r="K4785" t="str">
            <v>Coliseo 2</v>
          </cell>
        </row>
        <row r="4786">
          <cell r="K4786" t="str">
            <v>Coliseo 2</v>
          </cell>
        </row>
        <row r="4787">
          <cell r="K4787" t="str">
            <v>Coliseo 2</v>
          </cell>
        </row>
        <row r="4788">
          <cell r="K4788" t="str">
            <v>Coliseo 2</v>
          </cell>
        </row>
        <row r="4789">
          <cell r="K4789" t="str">
            <v>Coliseo 2</v>
          </cell>
        </row>
        <row r="4790">
          <cell r="K4790" t="str">
            <v>Coliseo 2</v>
          </cell>
        </row>
        <row r="4791">
          <cell r="K4791" t="str">
            <v>Coliseo 2</v>
          </cell>
        </row>
        <row r="4792">
          <cell r="K4792" t="str">
            <v>Coliseo 2</v>
          </cell>
        </row>
        <row r="4793">
          <cell r="K4793" t="str">
            <v>Coliseo 2</v>
          </cell>
        </row>
        <row r="4794">
          <cell r="K4794" t="str">
            <v>Coliseo 2</v>
          </cell>
        </row>
        <row r="4795">
          <cell r="K4795" t="str">
            <v>Coliseo 2</v>
          </cell>
        </row>
        <row r="4796">
          <cell r="K4796" t="str">
            <v>Coliseo 2</v>
          </cell>
        </row>
        <row r="4797">
          <cell r="K4797" t="str">
            <v>Coliseo 2</v>
          </cell>
        </row>
        <row r="4798">
          <cell r="K4798" t="str">
            <v>Coliseo 2</v>
          </cell>
        </row>
        <row r="4799">
          <cell r="K4799" t="str">
            <v>Coliseo 2</v>
          </cell>
        </row>
        <row r="4800">
          <cell r="K4800" t="str">
            <v>Coliseo 2</v>
          </cell>
        </row>
        <row r="4801">
          <cell r="K4801" t="str">
            <v>Coliseo 2</v>
          </cell>
        </row>
        <row r="4802">
          <cell r="K4802" t="str">
            <v>Coliseo 2</v>
          </cell>
        </row>
        <row r="4803">
          <cell r="K4803" t="str">
            <v>Coliseo 2</v>
          </cell>
        </row>
        <row r="4804">
          <cell r="K4804" t="str">
            <v>Coliseo 2</v>
          </cell>
        </row>
        <row r="4805">
          <cell r="K4805" t="str">
            <v>Coliseo 2</v>
          </cell>
        </row>
        <row r="4806">
          <cell r="K4806" t="str">
            <v>Coliseo 2</v>
          </cell>
        </row>
        <row r="4807">
          <cell r="K4807" t="str">
            <v>Coliseo 2</v>
          </cell>
        </row>
        <row r="4808">
          <cell r="K4808" t="str">
            <v>Coliseo 2</v>
          </cell>
        </row>
        <row r="4809">
          <cell r="K4809" t="str">
            <v>Coliseo 2</v>
          </cell>
        </row>
        <row r="4810">
          <cell r="K4810" t="str">
            <v>Coliseo 2</v>
          </cell>
        </row>
        <row r="4811">
          <cell r="K4811" t="str">
            <v>Coliseo 2</v>
          </cell>
        </row>
        <row r="4812">
          <cell r="K4812" t="str">
            <v>Coliseo 2</v>
          </cell>
        </row>
        <row r="4813">
          <cell r="K4813" t="str">
            <v>Coliseo 2</v>
          </cell>
        </row>
        <row r="4814">
          <cell r="K4814" t="str">
            <v>Coliseo 2</v>
          </cell>
        </row>
        <row r="4815">
          <cell r="K4815" t="str">
            <v>Coliseo 2</v>
          </cell>
        </row>
        <row r="4816">
          <cell r="K4816" t="str">
            <v>Coliseo 2</v>
          </cell>
        </row>
        <row r="4817">
          <cell r="K4817" t="str">
            <v>Coliseo 2</v>
          </cell>
        </row>
        <row r="4818">
          <cell r="K4818" t="str">
            <v>Coliseo 2</v>
          </cell>
        </row>
        <row r="4819">
          <cell r="K4819" t="str">
            <v>Coliseo 2</v>
          </cell>
        </row>
        <row r="4820">
          <cell r="K4820" t="str">
            <v>Coliseo 2</v>
          </cell>
        </row>
        <row r="4821">
          <cell r="K4821" t="str">
            <v>Coliseo 2</v>
          </cell>
        </row>
        <row r="4822">
          <cell r="K4822" t="str">
            <v>Coliseo 2</v>
          </cell>
        </row>
        <row r="4823">
          <cell r="K4823" t="str">
            <v>Coliseo 2</v>
          </cell>
        </row>
        <row r="4824">
          <cell r="K4824" t="str">
            <v>Coliseo 2</v>
          </cell>
        </row>
        <row r="4825">
          <cell r="K4825" t="str">
            <v>Coliseo 2</v>
          </cell>
        </row>
        <row r="4826">
          <cell r="K4826" t="str">
            <v>Coliseo 2</v>
          </cell>
        </row>
        <row r="4827">
          <cell r="K4827" t="str">
            <v>Coliseo 2</v>
          </cell>
        </row>
        <row r="4828">
          <cell r="K4828" t="str">
            <v>Coliseo 2</v>
          </cell>
        </row>
        <row r="4829">
          <cell r="K4829" t="str">
            <v>Coliseo 2</v>
          </cell>
        </row>
        <row r="4830">
          <cell r="K4830" t="str">
            <v>Coliseo 2</v>
          </cell>
        </row>
        <row r="4831">
          <cell r="K4831" t="str">
            <v>Coliseo 2</v>
          </cell>
        </row>
        <row r="4832">
          <cell r="K4832" t="str">
            <v>Coliseo 2</v>
          </cell>
        </row>
        <row r="4833">
          <cell r="K4833" t="str">
            <v>Coliseo 2</v>
          </cell>
        </row>
        <row r="4834">
          <cell r="K4834" t="str">
            <v>Coliseo 2</v>
          </cell>
        </row>
        <row r="4835">
          <cell r="K4835" t="str">
            <v>Coliseo 2</v>
          </cell>
        </row>
        <row r="4836">
          <cell r="K4836" t="str">
            <v>Coliseo 2</v>
          </cell>
        </row>
        <row r="4837">
          <cell r="K4837" t="str">
            <v>Coliseo 2</v>
          </cell>
        </row>
        <row r="4838">
          <cell r="K4838" t="str">
            <v>Coliseo 2</v>
          </cell>
        </row>
        <row r="4839">
          <cell r="K4839" t="str">
            <v>Coliseo 2</v>
          </cell>
        </row>
        <row r="4840">
          <cell r="K4840" t="str">
            <v>Coliseo 2</v>
          </cell>
        </row>
        <row r="4841">
          <cell r="K4841" t="str">
            <v>Coliseo 2</v>
          </cell>
        </row>
        <row r="4842">
          <cell r="K4842" t="str">
            <v>Coliseo 2</v>
          </cell>
        </row>
        <row r="4843">
          <cell r="K4843" t="str">
            <v>Coliseo 2</v>
          </cell>
        </row>
        <row r="4844">
          <cell r="K4844" t="str">
            <v>Coliseo 2</v>
          </cell>
        </row>
        <row r="4845">
          <cell r="K4845" t="str">
            <v>Coliseo 2</v>
          </cell>
        </row>
        <row r="4846">
          <cell r="K4846" t="str">
            <v>Coliseo 2</v>
          </cell>
        </row>
        <row r="4847">
          <cell r="K4847" t="str">
            <v>Coliseo 2</v>
          </cell>
        </row>
        <row r="4848">
          <cell r="K4848" t="str">
            <v>Coliseo 2</v>
          </cell>
        </row>
        <row r="4849">
          <cell r="K4849" t="str">
            <v>Coliseo 2</v>
          </cell>
        </row>
        <row r="4850">
          <cell r="K4850" t="str">
            <v>Coliseo 2</v>
          </cell>
        </row>
        <row r="4851">
          <cell r="K4851" t="str">
            <v>Coliseo 2</v>
          </cell>
        </row>
        <row r="4852">
          <cell r="K4852" t="str">
            <v>Coliseo 2</v>
          </cell>
        </row>
        <row r="4853">
          <cell r="K4853" t="str">
            <v>Coliseo 2</v>
          </cell>
        </row>
        <row r="4854">
          <cell r="K4854" t="str">
            <v>Coliseo 2</v>
          </cell>
        </row>
        <row r="4855">
          <cell r="K4855" t="str">
            <v>Coliseo 2</v>
          </cell>
        </row>
        <row r="4856">
          <cell r="K4856" t="str">
            <v>Coliseo 2</v>
          </cell>
        </row>
        <row r="4857">
          <cell r="K4857" t="str">
            <v>Coliseo 2</v>
          </cell>
        </row>
        <row r="4858">
          <cell r="K4858" t="str">
            <v>Coliseo 2</v>
          </cell>
        </row>
        <row r="4859">
          <cell r="K4859" t="str">
            <v>Coliseo 2</v>
          </cell>
        </row>
        <row r="4860">
          <cell r="K4860" t="str">
            <v>Coliseo 2</v>
          </cell>
        </row>
        <row r="4861">
          <cell r="K4861" t="str">
            <v>Coliseo 2</v>
          </cell>
        </row>
        <row r="4862">
          <cell r="K4862" t="str">
            <v>Coliseo 2</v>
          </cell>
        </row>
        <row r="4863">
          <cell r="K4863" t="str">
            <v>Coliseo 2</v>
          </cell>
        </row>
        <row r="4864">
          <cell r="K4864" t="str">
            <v>Coliseo 2</v>
          </cell>
        </row>
        <row r="4865">
          <cell r="K4865" t="str">
            <v>Coliseo 2</v>
          </cell>
        </row>
        <row r="4866">
          <cell r="K4866" t="str">
            <v>Coliseo 2</v>
          </cell>
        </row>
        <row r="4867">
          <cell r="K4867" t="str">
            <v>Coliseo 2</v>
          </cell>
        </row>
        <row r="4868">
          <cell r="K4868" t="str">
            <v>Coliseo 2</v>
          </cell>
        </row>
        <row r="4869">
          <cell r="K4869" t="str">
            <v>Coliseo 2</v>
          </cell>
        </row>
        <row r="4870">
          <cell r="K4870" t="str">
            <v>Coliseo 2</v>
          </cell>
        </row>
        <row r="4871">
          <cell r="K4871" t="str">
            <v>Coliseo 2</v>
          </cell>
        </row>
        <row r="4872">
          <cell r="K4872" t="str">
            <v>Coliseo 2</v>
          </cell>
        </row>
        <row r="4873">
          <cell r="K4873" t="str">
            <v>Coliseo 2</v>
          </cell>
        </row>
        <row r="4874">
          <cell r="K4874" t="str">
            <v>Coliseo 2</v>
          </cell>
        </row>
        <row r="4875">
          <cell r="K4875" t="str">
            <v>Coliseo 2</v>
          </cell>
        </row>
        <row r="4876">
          <cell r="K4876" t="str">
            <v>Coliseo 2</v>
          </cell>
        </row>
        <row r="4877">
          <cell r="K4877" t="str">
            <v>Coliseo 2</v>
          </cell>
        </row>
        <row r="4878">
          <cell r="K4878" t="str">
            <v>Coliseo 2</v>
          </cell>
        </row>
        <row r="4879">
          <cell r="K4879" t="str">
            <v>Coliseo 2</v>
          </cell>
        </row>
        <row r="4880">
          <cell r="K4880" t="str">
            <v>Coliseo 2</v>
          </cell>
        </row>
        <row r="4881">
          <cell r="K4881" t="str">
            <v>Coliseo 2</v>
          </cell>
        </row>
        <row r="4882">
          <cell r="K4882" t="str">
            <v>Coliseo 2</v>
          </cell>
        </row>
        <row r="4883">
          <cell r="K4883" t="str">
            <v>Coliseo 2</v>
          </cell>
        </row>
        <row r="4884">
          <cell r="K4884" t="str">
            <v>Coliseo 2</v>
          </cell>
        </row>
        <row r="4885">
          <cell r="K4885" t="str">
            <v>Coliseo 2</v>
          </cell>
        </row>
        <row r="4886">
          <cell r="K4886" t="str">
            <v>Coliseo 2</v>
          </cell>
        </row>
        <row r="4887">
          <cell r="K4887" t="str">
            <v>Coliseo 2</v>
          </cell>
        </row>
        <row r="4888">
          <cell r="K4888" t="str">
            <v>Coliseo 2</v>
          </cell>
        </row>
        <row r="4889">
          <cell r="K4889" t="str">
            <v>Coliseo 2</v>
          </cell>
        </row>
        <row r="4890">
          <cell r="K4890" t="str">
            <v>Coliseo 2</v>
          </cell>
        </row>
        <row r="4891">
          <cell r="K4891" t="str">
            <v>Coliseo 2</v>
          </cell>
        </row>
        <row r="4892">
          <cell r="K4892" t="str">
            <v>Coliseo 2</v>
          </cell>
        </row>
        <row r="4893">
          <cell r="K4893" t="str">
            <v>Coliseo 2</v>
          </cell>
        </row>
        <row r="4894">
          <cell r="K4894" t="str">
            <v>Coliseo 2</v>
          </cell>
        </row>
        <row r="4895">
          <cell r="K4895" t="str">
            <v>Coliseo 2</v>
          </cell>
        </row>
        <row r="4896">
          <cell r="K4896" t="str">
            <v>Coliseo 2</v>
          </cell>
        </row>
        <row r="4897">
          <cell r="K4897" t="str">
            <v>Coliseo 2</v>
          </cell>
        </row>
        <row r="4898">
          <cell r="K4898" t="str">
            <v>Coliseo 2</v>
          </cell>
        </row>
        <row r="4899">
          <cell r="K4899" t="str">
            <v>Coliseo 2</v>
          </cell>
        </row>
        <row r="4900">
          <cell r="K4900" t="str">
            <v>Coliseo 2</v>
          </cell>
        </row>
        <row r="4901">
          <cell r="K4901" t="str">
            <v>Coliseo 2</v>
          </cell>
        </row>
        <row r="4902">
          <cell r="K4902" t="str">
            <v>Coliseo 2</v>
          </cell>
        </row>
        <row r="4903">
          <cell r="K4903" t="str">
            <v>Coliseo 2</v>
          </cell>
        </row>
        <row r="4904">
          <cell r="K4904" t="str">
            <v>Coliseo 2</v>
          </cell>
        </row>
        <row r="4905">
          <cell r="K4905" t="str">
            <v>Coliseo 2</v>
          </cell>
        </row>
        <row r="4906">
          <cell r="K4906" t="str">
            <v>Coliseo 2</v>
          </cell>
        </row>
        <row r="4907">
          <cell r="K4907" t="str">
            <v>Coliseo 2</v>
          </cell>
        </row>
        <row r="4908">
          <cell r="K4908" t="str">
            <v>Coliseo 2</v>
          </cell>
        </row>
        <row r="4909">
          <cell r="K4909" t="str">
            <v>Coliseo 2</v>
          </cell>
        </row>
        <row r="4910">
          <cell r="K4910" t="str">
            <v>Coliseo 2</v>
          </cell>
        </row>
        <row r="4911">
          <cell r="K4911" t="str">
            <v>Coliseo 2</v>
          </cell>
        </row>
        <row r="4912">
          <cell r="K4912" t="str">
            <v>Coliseo 2</v>
          </cell>
        </row>
        <row r="4913">
          <cell r="K4913" t="str">
            <v>Coliseo 2</v>
          </cell>
        </row>
        <row r="4914">
          <cell r="K4914" t="str">
            <v>Coliseo 2</v>
          </cell>
        </row>
        <row r="4915">
          <cell r="K4915" t="str">
            <v>Coliseo 2</v>
          </cell>
        </row>
        <row r="4916">
          <cell r="K4916" t="str">
            <v>Coliseo 2</v>
          </cell>
        </row>
        <row r="4917">
          <cell r="K4917" t="str">
            <v>Coliseo 2</v>
          </cell>
        </row>
        <row r="4918">
          <cell r="K4918" t="str">
            <v>Coliseo 2</v>
          </cell>
        </row>
        <row r="4919">
          <cell r="K4919" t="str">
            <v>Coliseo 2</v>
          </cell>
        </row>
        <row r="4920">
          <cell r="K4920" t="str">
            <v>Coliseo 2</v>
          </cell>
        </row>
        <row r="4921">
          <cell r="K4921" t="str">
            <v>Coliseo 2</v>
          </cell>
        </row>
        <row r="4922">
          <cell r="K4922" t="str">
            <v>Coliseo 2</v>
          </cell>
        </row>
        <row r="4923">
          <cell r="K4923" t="str">
            <v>Coliseo 2</v>
          </cell>
        </row>
        <row r="4924">
          <cell r="K4924" t="str">
            <v>Coliseo 2</v>
          </cell>
        </row>
        <row r="4925">
          <cell r="K4925" t="str">
            <v>Coliseo 2</v>
          </cell>
        </row>
        <row r="4926">
          <cell r="K4926" t="str">
            <v>Coliseo 2</v>
          </cell>
        </row>
        <row r="4927">
          <cell r="K4927" t="str">
            <v>Coliseo 2</v>
          </cell>
        </row>
        <row r="4928">
          <cell r="K4928" t="str">
            <v>Coliseo 2</v>
          </cell>
        </row>
        <row r="4929">
          <cell r="K4929" t="str">
            <v>Coliseo 2</v>
          </cell>
        </row>
        <row r="4930">
          <cell r="K4930" t="str">
            <v>Coliseo 2</v>
          </cell>
        </row>
        <row r="4931">
          <cell r="K4931" t="str">
            <v>Coliseo 2</v>
          </cell>
        </row>
        <row r="4932">
          <cell r="K4932" t="str">
            <v>Coliseo 2</v>
          </cell>
        </row>
        <row r="4933">
          <cell r="K4933" t="str">
            <v>Coliseo 2</v>
          </cell>
        </row>
        <row r="4934">
          <cell r="K4934" t="str">
            <v>Coliseo 2</v>
          </cell>
        </row>
        <row r="4935">
          <cell r="K4935" t="str">
            <v>Coliseo 2</v>
          </cell>
        </row>
        <row r="4936">
          <cell r="K4936" t="str">
            <v>Coliseo 2</v>
          </cell>
        </row>
        <row r="4937">
          <cell r="K4937" t="str">
            <v>Coliseo 2</v>
          </cell>
        </row>
        <row r="4938">
          <cell r="K4938" t="str">
            <v>Coliseo 2</v>
          </cell>
        </row>
        <row r="4939">
          <cell r="K4939" t="str">
            <v>Coliseo 2</v>
          </cell>
        </row>
        <row r="4940">
          <cell r="K4940" t="str">
            <v>Coliseo 2</v>
          </cell>
        </row>
        <row r="4941">
          <cell r="K4941" t="str">
            <v>Coliseo 2</v>
          </cell>
        </row>
        <row r="4942">
          <cell r="K4942" t="str">
            <v>Coliseo 2</v>
          </cell>
        </row>
        <row r="4943">
          <cell r="K4943" t="str">
            <v>Coliseo 2</v>
          </cell>
        </row>
        <row r="4944">
          <cell r="K4944" t="str">
            <v>Coliseo 2</v>
          </cell>
        </row>
        <row r="4945">
          <cell r="K4945" t="str">
            <v>Coliseo 2</v>
          </cell>
        </row>
        <row r="4946">
          <cell r="K4946" t="str">
            <v>Coliseo 2</v>
          </cell>
        </row>
        <row r="4947">
          <cell r="K4947" t="str">
            <v>Coliseo 2</v>
          </cell>
        </row>
        <row r="4948">
          <cell r="K4948" t="str">
            <v>Coliseo 2</v>
          </cell>
        </row>
        <row r="4949">
          <cell r="K4949" t="str">
            <v>Coliseo 2</v>
          </cell>
        </row>
        <row r="4950">
          <cell r="K4950" t="str">
            <v>Coliseo 2</v>
          </cell>
        </row>
        <row r="4951">
          <cell r="K4951" t="str">
            <v>Coliseo 2</v>
          </cell>
        </row>
        <row r="4952">
          <cell r="K4952" t="str">
            <v>Coliseo 2</v>
          </cell>
        </row>
        <row r="4953">
          <cell r="K4953" t="str">
            <v>Coliseo 2</v>
          </cell>
        </row>
        <row r="4954">
          <cell r="K4954" t="str">
            <v>Coliseo 2</v>
          </cell>
        </row>
        <row r="4955">
          <cell r="K4955" t="str">
            <v>Coliseo 2</v>
          </cell>
        </row>
        <row r="4956">
          <cell r="K4956" t="str">
            <v>Coliseo 2</v>
          </cell>
        </row>
        <row r="4957">
          <cell r="K4957" t="str">
            <v>Coliseo 2</v>
          </cell>
        </row>
        <row r="4958">
          <cell r="K4958" t="str">
            <v>Coliseo 2</v>
          </cell>
        </row>
        <row r="4959">
          <cell r="K4959" t="str">
            <v>Coliseo 2</v>
          </cell>
        </row>
        <row r="4960">
          <cell r="K4960" t="str">
            <v>Coliseo 2</v>
          </cell>
        </row>
        <row r="4961">
          <cell r="K4961" t="str">
            <v>Coliseo 2</v>
          </cell>
        </row>
        <row r="4962">
          <cell r="K4962" t="str">
            <v>Coliseo 2</v>
          </cell>
        </row>
        <row r="4963">
          <cell r="K4963" t="str">
            <v>Coliseo 2</v>
          </cell>
        </row>
        <row r="4964">
          <cell r="K4964" t="str">
            <v>Coliseo 2</v>
          </cell>
        </row>
        <row r="4965">
          <cell r="K4965" t="str">
            <v>Coliseo 2</v>
          </cell>
        </row>
        <row r="4966">
          <cell r="K4966" t="str">
            <v>Coliseo 2</v>
          </cell>
        </row>
        <row r="4967">
          <cell r="K4967" t="str">
            <v>Coliseo 2</v>
          </cell>
        </row>
        <row r="4968">
          <cell r="K4968" t="str">
            <v>Coliseo 2</v>
          </cell>
        </row>
        <row r="4969">
          <cell r="K4969" t="str">
            <v>Coliseo 2</v>
          </cell>
        </row>
        <row r="4970">
          <cell r="K4970" t="str">
            <v>Coliseo 2</v>
          </cell>
        </row>
        <row r="4971">
          <cell r="K4971" t="str">
            <v>Coliseo 2</v>
          </cell>
        </row>
        <row r="4972">
          <cell r="K4972" t="str">
            <v>Coliseo 2</v>
          </cell>
        </row>
        <row r="4973">
          <cell r="K4973" t="str">
            <v>Coliseo 2</v>
          </cell>
        </row>
        <row r="4974">
          <cell r="K4974" t="str">
            <v>Coliseo 2</v>
          </cell>
        </row>
        <row r="4975">
          <cell r="K4975" t="str">
            <v>Coliseo 2</v>
          </cell>
        </row>
        <row r="4976">
          <cell r="K4976" t="str">
            <v>Coliseo 2</v>
          </cell>
        </row>
        <row r="4977">
          <cell r="K4977" t="str">
            <v>Coliseo 2</v>
          </cell>
        </row>
        <row r="4978">
          <cell r="K4978" t="str">
            <v>Coliseo 2</v>
          </cell>
        </row>
        <row r="4979">
          <cell r="K4979" t="str">
            <v>Coliseo 2</v>
          </cell>
        </row>
        <row r="4980">
          <cell r="K4980" t="str">
            <v>Coliseo 2</v>
          </cell>
        </row>
        <row r="4981">
          <cell r="K4981" t="str">
            <v>Coliseo 2</v>
          </cell>
        </row>
        <row r="4982">
          <cell r="K4982" t="str">
            <v>Coliseo 2</v>
          </cell>
        </row>
        <row r="4983">
          <cell r="K4983" t="str">
            <v>Coliseo 2</v>
          </cell>
        </row>
        <row r="4984">
          <cell r="K4984" t="str">
            <v>Coliseo 2</v>
          </cell>
        </row>
        <row r="4985">
          <cell r="K4985" t="str">
            <v>Coliseo 2</v>
          </cell>
        </row>
        <row r="4986">
          <cell r="K4986" t="str">
            <v>Coliseo 2</v>
          </cell>
        </row>
        <row r="4987">
          <cell r="K4987" t="str">
            <v>Coliseo 2</v>
          </cell>
        </row>
        <row r="4988">
          <cell r="K4988" t="str">
            <v>Coliseo 2</v>
          </cell>
        </row>
        <row r="4989">
          <cell r="K4989" t="str">
            <v>Coliseo 2</v>
          </cell>
        </row>
        <row r="4990">
          <cell r="K4990" t="str">
            <v>Coliseo 2</v>
          </cell>
        </row>
        <row r="4991">
          <cell r="K4991" t="str">
            <v>Coliseo 2</v>
          </cell>
        </row>
        <row r="4992">
          <cell r="K4992" t="str">
            <v>Coliseo 2</v>
          </cell>
        </row>
        <row r="4993">
          <cell r="K4993" t="str">
            <v>Coliseo 2</v>
          </cell>
        </row>
        <row r="4994">
          <cell r="K4994" t="str">
            <v>Coliseo 2</v>
          </cell>
        </row>
        <row r="4995">
          <cell r="K4995" t="str">
            <v>Coliseo 2</v>
          </cell>
        </row>
        <row r="4996">
          <cell r="K4996" t="str">
            <v>Coliseo 2</v>
          </cell>
        </row>
        <row r="4997">
          <cell r="K4997" t="str">
            <v>Coliseo 2</v>
          </cell>
        </row>
        <row r="4998">
          <cell r="K4998" t="str">
            <v>Coliseo 2</v>
          </cell>
        </row>
        <row r="4999">
          <cell r="K4999" t="str">
            <v>Coliseo 2</v>
          </cell>
        </row>
        <row r="5000">
          <cell r="K5000" t="str">
            <v>Coliseo 2</v>
          </cell>
        </row>
        <row r="5001">
          <cell r="K5001" t="str">
            <v>Coliseo 2</v>
          </cell>
        </row>
        <row r="5002">
          <cell r="K5002" t="str">
            <v>Coliseo 2</v>
          </cell>
        </row>
        <row r="5003">
          <cell r="K5003" t="str">
            <v>Coliseo 2</v>
          </cell>
        </row>
        <row r="5004">
          <cell r="K5004" t="str">
            <v>Coliseo 2</v>
          </cell>
        </row>
        <row r="5005">
          <cell r="K5005" t="str">
            <v>Coliseo 2</v>
          </cell>
        </row>
        <row r="5006">
          <cell r="K5006" t="str">
            <v>Coliseo 2</v>
          </cell>
        </row>
        <row r="5007">
          <cell r="K5007" t="str">
            <v>Coliseo 2</v>
          </cell>
        </row>
        <row r="5008">
          <cell r="K5008" t="str">
            <v>Coliseo 2</v>
          </cell>
        </row>
        <row r="5009">
          <cell r="K5009" t="str">
            <v>Coliseo 2</v>
          </cell>
        </row>
        <row r="5010">
          <cell r="K5010" t="str">
            <v>Coliseo 2</v>
          </cell>
        </row>
        <row r="5011">
          <cell r="K5011" t="str">
            <v>Coliseo 2</v>
          </cell>
        </row>
        <row r="5012">
          <cell r="K5012" t="str">
            <v>Coliseo 2</v>
          </cell>
        </row>
        <row r="5013">
          <cell r="K5013" t="str">
            <v>Coliseo 2</v>
          </cell>
        </row>
        <row r="5014">
          <cell r="K5014" t="str">
            <v>Coliseo 2</v>
          </cell>
        </row>
        <row r="5015">
          <cell r="K5015" t="str">
            <v>Coliseo 2</v>
          </cell>
        </row>
        <row r="5016">
          <cell r="K5016" t="str">
            <v>Coliseo 2</v>
          </cell>
        </row>
        <row r="5017">
          <cell r="K5017" t="str">
            <v>Coliseo 2</v>
          </cell>
        </row>
        <row r="5018">
          <cell r="K5018" t="str">
            <v>Coliseo 2</v>
          </cell>
        </row>
        <row r="5019">
          <cell r="K5019" t="str">
            <v>Coliseo 2</v>
          </cell>
        </row>
        <row r="5020">
          <cell r="K5020" t="str">
            <v>Coliseo 2</v>
          </cell>
        </row>
        <row r="5021">
          <cell r="K5021" t="str">
            <v>Coliseo 2</v>
          </cell>
        </row>
        <row r="5022">
          <cell r="K5022" t="str">
            <v>Coliseo 2</v>
          </cell>
        </row>
        <row r="5023">
          <cell r="K5023" t="str">
            <v>Coliseo 2</v>
          </cell>
        </row>
        <row r="5024">
          <cell r="K5024" t="str">
            <v>Coliseo 2</v>
          </cell>
        </row>
        <row r="5025">
          <cell r="K5025" t="str">
            <v>Coliseo 2</v>
          </cell>
        </row>
        <row r="5026">
          <cell r="K5026" t="str">
            <v>Coliseo 2</v>
          </cell>
        </row>
        <row r="5027">
          <cell r="K5027" t="str">
            <v>Coliseo 2</v>
          </cell>
        </row>
        <row r="5028">
          <cell r="K5028" t="str">
            <v>Coliseo 2</v>
          </cell>
        </row>
        <row r="5029">
          <cell r="K5029" t="str">
            <v>Coliseo 2</v>
          </cell>
        </row>
        <row r="5030">
          <cell r="K5030" t="str">
            <v>Coliseo 2</v>
          </cell>
        </row>
        <row r="5031">
          <cell r="K5031" t="str">
            <v>Coliseo 2</v>
          </cell>
        </row>
        <row r="5032">
          <cell r="K5032" t="str">
            <v>Coliseo 2</v>
          </cell>
        </row>
        <row r="5033">
          <cell r="K5033" t="str">
            <v>Coliseo 2</v>
          </cell>
        </row>
        <row r="5034">
          <cell r="K5034" t="str">
            <v>Coliseo 2</v>
          </cell>
        </row>
        <row r="5035">
          <cell r="K5035" t="str">
            <v>Coliseo 2</v>
          </cell>
        </row>
        <row r="5036">
          <cell r="K5036" t="str">
            <v>Coliseo 2</v>
          </cell>
        </row>
        <row r="5037">
          <cell r="K5037" t="str">
            <v>Coliseo 2</v>
          </cell>
        </row>
        <row r="5038">
          <cell r="K5038" t="str">
            <v>Coliseo 2</v>
          </cell>
        </row>
        <row r="5039">
          <cell r="K5039" t="str">
            <v>Coliseo 2</v>
          </cell>
        </row>
        <row r="5040">
          <cell r="K5040" t="str">
            <v>Coliseo 2</v>
          </cell>
        </row>
        <row r="5041">
          <cell r="K5041" t="str">
            <v>Coliseo 2</v>
          </cell>
        </row>
        <row r="5042">
          <cell r="K5042" t="str">
            <v>Coliseo 2</v>
          </cell>
        </row>
        <row r="5043">
          <cell r="K5043" t="str">
            <v>Coliseo 2</v>
          </cell>
        </row>
        <row r="5044">
          <cell r="K5044" t="str">
            <v>Coliseo 2</v>
          </cell>
        </row>
        <row r="5045">
          <cell r="K5045" t="str">
            <v>Coliseo 2</v>
          </cell>
        </row>
        <row r="5046">
          <cell r="K5046" t="str">
            <v>Coliseo 2</v>
          </cell>
        </row>
        <row r="5047">
          <cell r="K5047" t="str">
            <v>Coliseo 2</v>
          </cell>
        </row>
        <row r="5048">
          <cell r="K5048" t="str">
            <v>Coliseo 2</v>
          </cell>
        </row>
        <row r="5049">
          <cell r="K5049" t="str">
            <v>Coliseo 2</v>
          </cell>
        </row>
        <row r="5050">
          <cell r="K5050" t="str">
            <v>Coliseo 2</v>
          </cell>
        </row>
        <row r="5051">
          <cell r="K5051" t="str">
            <v>Coliseo 2</v>
          </cell>
        </row>
        <row r="5052">
          <cell r="K5052" t="str">
            <v>Coliseo 2</v>
          </cell>
        </row>
        <row r="5053">
          <cell r="K5053" t="str">
            <v>Coliseo 2</v>
          </cell>
        </row>
        <row r="5054">
          <cell r="K5054" t="str">
            <v>Coliseo 2</v>
          </cell>
        </row>
        <row r="5055">
          <cell r="K5055" t="str">
            <v>Coliseo 2</v>
          </cell>
        </row>
        <row r="5056">
          <cell r="K5056" t="str">
            <v>Coliseo 2</v>
          </cell>
        </row>
        <row r="5057">
          <cell r="K5057" t="str">
            <v>Coliseo 2</v>
          </cell>
        </row>
        <row r="5058">
          <cell r="K5058" t="str">
            <v>Coliseo 2</v>
          </cell>
        </row>
        <row r="5059">
          <cell r="K5059" t="str">
            <v>Coliseo 2</v>
          </cell>
        </row>
        <row r="5060">
          <cell r="K5060" t="str">
            <v>Coliseo 2</v>
          </cell>
        </row>
        <row r="5061">
          <cell r="K5061" t="str">
            <v>Coliseo 2</v>
          </cell>
        </row>
        <row r="5062">
          <cell r="K5062" t="str">
            <v>Coliseo 2</v>
          </cell>
        </row>
        <row r="5063">
          <cell r="K5063" t="str">
            <v>Coliseo 2</v>
          </cell>
        </row>
        <row r="5064">
          <cell r="K5064" t="str">
            <v>Coliseo 2</v>
          </cell>
        </row>
        <row r="5065">
          <cell r="K5065" t="str">
            <v>Coliseo 2</v>
          </cell>
        </row>
        <row r="5066">
          <cell r="K5066" t="str">
            <v>Coliseo 2</v>
          </cell>
        </row>
        <row r="5067">
          <cell r="K5067" t="str">
            <v>Coliseo 2</v>
          </cell>
        </row>
        <row r="5068">
          <cell r="K5068" t="str">
            <v>Coliseo 2</v>
          </cell>
        </row>
        <row r="5069">
          <cell r="K5069" t="str">
            <v>Coliseo 2</v>
          </cell>
        </row>
        <row r="5070">
          <cell r="K5070" t="str">
            <v>Coliseo 2</v>
          </cell>
        </row>
        <row r="5071">
          <cell r="K5071" t="str">
            <v>Coliseo 2</v>
          </cell>
        </row>
        <row r="5072">
          <cell r="K5072" t="str">
            <v>Coliseo 2</v>
          </cell>
        </row>
        <row r="5073">
          <cell r="K5073" t="str">
            <v>Coliseo 2</v>
          </cell>
        </row>
        <row r="5074">
          <cell r="K5074" t="str">
            <v>Coliseo 2</v>
          </cell>
        </row>
        <row r="5075">
          <cell r="K5075" t="str">
            <v>Coliseo 2</v>
          </cell>
        </row>
        <row r="5076">
          <cell r="K5076" t="str">
            <v>Coliseo 2</v>
          </cell>
        </row>
        <row r="5077">
          <cell r="K5077" t="str">
            <v>Coliseo 2</v>
          </cell>
        </row>
        <row r="5078">
          <cell r="K5078" t="str">
            <v>Coliseo 2</v>
          </cell>
        </row>
        <row r="5079">
          <cell r="K5079" t="str">
            <v>Coliseo 2</v>
          </cell>
        </row>
        <row r="5080">
          <cell r="K5080" t="str">
            <v>Coliseo 2</v>
          </cell>
        </row>
        <row r="5081">
          <cell r="K5081" t="str">
            <v>Coliseo 2</v>
          </cell>
        </row>
        <row r="5082">
          <cell r="K5082" t="str">
            <v>Coliseo 2</v>
          </cell>
        </row>
        <row r="5083">
          <cell r="K5083" t="str">
            <v>Coliseo 2</v>
          </cell>
        </row>
        <row r="5084">
          <cell r="K5084" t="str">
            <v>Coliseo 2</v>
          </cell>
        </row>
        <row r="5085">
          <cell r="K5085" t="str">
            <v>Coliseo 2</v>
          </cell>
        </row>
        <row r="5086">
          <cell r="K5086" t="str">
            <v>Coliseo 2</v>
          </cell>
        </row>
        <row r="5087">
          <cell r="K5087" t="str">
            <v>Coliseo 2</v>
          </cell>
        </row>
        <row r="5088">
          <cell r="K5088" t="str">
            <v>Coliseo 2</v>
          </cell>
        </row>
        <row r="5089">
          <cell r="K5089" t="str">
            <v>Coliseo 2</v>
          </cell>
        </row>
        <row r="5090">
          <cell r="K5090" t="str">
            <v>Coliseo 2</v>
          </cell>
        </row>
        <row r="5091">
          <cell r="K5091" t="str">
            <v>Coliseo 2</v>
          </cell>
        </row>
        <row r="5092">
          <cell r="K5092" t="str">
            <v>Coliseo 2</v>
          </cell>
        </row>
        <row r="5093">
          <cell r="K5093" t="str">
            <v>Coliseo 2</v>
          </cell>
        </row>
        <row r="5094">
          <cell r="K5094" t="str">
            <v>Coliseo 2</v>
          </cell>
        </row>
        <row r="5095">
          <cell r="K5095" t="str">
            <v>Coliseo 2</v>
          </cell>
        </row>
        <row r="5096">
          <cell r="K5096" t="str">
            <v>Coliseo 2</v>
          </cell>
        </row>
        <row r="5097">
          <cell r="K5097" t="str">
            <v>Coliseo 2</v>
          </cell>
        </row>
        <row r="5098">
          <cell r="K5098" t="str">
            <v>Coliseo 2</v>
          </cell>
        </row>
        <row r="5099">
          <cell r="K5099" t="str">
            <v>Coliseo 2</v>
          </cell>
        </row>
        <row r="5100">
          <cell r="K5100" t="str">
            <v>Coliseo 2</v>
          </cell>
        </row>
        <row r="5101">
          <cell r="K5101" t="str">
            <v>Coliseo 2</v>
          </cell>
        </row>
        <row r="5102">
          <cell r="K5102" t="str">
            <v>Coliseo 2</v>
          </cell>
        </row>
        <row r="5103">
          <cell r="K5103" t="str">
            <v>Coliseo 2</v>
          </cell>
        </row>
        <row r="5104">
          <cell r="K5104" t="str">
            <v>Coliseo 2</v>
          </cell>
        </row>
        <row r="5105">
          <cell r="K5105" t="str">
            <v>Coliseo 2</v>
          </cell>
        </row>
        <row r="5106">
          <cell r="K5106" t="str">
            <v>Coliseo 2</v>
          </cell>
        </row>
        <row r="5107">
          <cell r="K5107" t="str">
            <v>Coliseo 2</v>
          </cell>
        </row>
        <row r="5108">
          <cell r="K5108" t="str">
            <v>Coliseo 2</v>
          </cell>
        </row>
        <row r="5109">
          <cell r="K5109" t="str">
            <v>Coliseo 2</v>
          </cell>
        </row>
        <row r="5110">
          <cell r="K5110" t="str">
            <v>Coliseo 2</v>
          </cell>
        </row>
        <row r="5111">
          <cell r="K5111" t="str">
            <v>Coliseo 2</v>
          </cell>
        </row>
        <row r="5112">
          <cell r="K5112" t="str">
            <v>Coliseo 2</v>
          </cell>
        </row>
        <row r="5113">
          <cell r="K5113" t="str">
            <v>Coliseo 2</v>
          </cell>
        </row>
        <row r="5114">
          <cell r="K5114" t="str">
            <v>Coliseo 2</v>
          </cell>
        </row>
        <row r="5115">
          <cell r="K5115" t="str">
            <v>Coliseo 2</v>
          </cell>
        </row>
        <row r="5116">
          <cell r="K5116" t="str">
            <v>Coliseo 2</v>
          </cell>
        </row>
        <row r="5117">
          <cell r="K5117" t="str">
            <v>Coliseo 2</v>
          </cell>
        </row>
        <row r="5118">
          <cell r="K5118" t="str">
            <v>Coliseo 2</v>
          </cell>
        </row>
        <row r="5119">
          <cell r="K5119" t="str">
            <v>Coliseo 2</v>
          </cell>
        </row>
        <row r="5120">
          <cell r="K5120" t="str">
            <v>Coliseo 2</v>
          </cell>
        </row>
        <row r="5121">
          <cell r="K5121" t="str">
            <v>Coliseo 2</v>
          </cell>
        </row>
        <row r="5122">
          <cell r="K5122" t="str">
            <v>Coliseo 2</v>
          </cell>
        </row>
        <row r="5123">
          <cell r="K5123" t="str">
            <v>Coliseo 2</v>
          </cell>
        </row>
        <row r="5124">
          <cell r="K5124" t="str">
            <v>Coliseo 2</v>
          </cell>
        </row>
        <row r="5125">
          <cell r="K5125" t="str">
            <v>Coliseo 2</v>
          </cell>
        </row>
        <row r="5126">
          <cell r="K5126" t="str">
            <v>Coliseo 2</v>
          </cell>
        </row>
        <row r="5127">
          <cell r="K5127" t="str">
            <v>Coliseo 2</v>
          </cell>
        </row>
        <row r="5128">
          <cell r="K5128" t="str">
            <v>Coliseo 2</v>
          </cell>
        </row>
        <row r="5129">
          <cell r="K5129" t="str">
            <v>Coliseo 2</v>
          </cell>
        </row>
        <row r="5130">
          <cell r="K5130" t="str">
            <v>Coliseo 2</v>
          </cell>
        </row>
        <row r="5131">
          <cell r="K5131" t="str">
            <v>Coliseo 2</v>
          </cell>
        </row>
        <row r="5132">
          <cell r="K5132" t="str">
            <v>Coliseo 2</v>
          </cell>
        </row>
        <row r="5133">
          <cell r="K5133" t="str">
            <v>Coliseo 2</v>
          </cell>
        </row>
        <row r="5134">
          <cell r="K5134" t="str">
            <v>Coliseo 2</v>
          </cell>
        </row>
        <row r="5135">
          <cell r="K5135" t="str">
            <v>Coliseo 2</v>
          </cell>
        </row>
        <row r="5136">
          <cell r="K5136" t="str">
            <v>Coliseo 2</v>
          </cell>
        </row>
        <row r="5137">
          <cell r="K5137" t="str">
            <v>Coliseo 2</v>
          </cell>
        </row>
        <row r="5138">
          <cell r="K5138" t="str">
            <v>Coliseo 2</v>
          </cell>
        </row>
        <row r="5139">
          <cell r="K5139" t="str">
            <v>Coliseo 2</v>
          </cell>
        </row>
        <row r="5140">
          <cell r="K5140" t="str">
            <v>Coliseo 2</v>
          </cell>
        </row>
        <row r="5141">
          <cell r="K5141" t="str">
            <v>Coliseo 2</v>
          </cell>
        </row>
        <row r="5142">
          <cell r="K5142" t="str">
            <v>Coliseo 2</v>
          </cell>
        </row>
        <row r="5143">
          <cell r="K5143" t="str">
            <v>Coliseo 2</v>
          </cell>
        </row>
        <row r="5144">
          <cell r="K5144" t="str">
            <v>Coliseo 2</v>
          </cell>
        </row>
        <row r="5145">
          <cell r="K5145" t="str">
            <v>Coliseo 2</v>
          </cell>
        </row>
        <row r="5146">
          <cell r="K5146" t="str">
            <v>Coliseo 2</v>
          </cell>
        </row>
        <row r="5147">
          <cell r="K5147" t="str">
            <v>Coliseo 2</v>
          </cell>
        </row>
        <row r="5148">
          <cell r="K5148" t="str">
            <v>Coliseo 2</v>
          </cell>
        </row>
        <row r="5149">
          <cell r="K5149" t="str">
            <v>Coliseo 2</v>
          </cell>
        </row>
        <row r="5150">
          <cell r="K5150" t="str">
            <v>Coliseo 2</v>
          </cell>
        </row>
        <row r="5151">
          <cell r="K5151" t="str">
            <v>Coliseo 2</v>
          </cell>
        </row>
        <row r="5152">
          <cell r="K5152" t="str">
            <v>Coliseo 2</v>
          </cell>
        </row>
        <row r="5153">
          <cell r="K5153" t="str">
            <v>Coliseo 2</v>
          </cell>
        </row>
        <row r="5154">
          <cell r="K5154" t="str">
            <v>Coliseo 2</v>
          </cell>
        </row>
        <row r="5155">
          <cell r="K5155" t="str">
            <v>Coliseo 2</v>
          </cell>
        </row>
        <row r="5156">
          <cell r="K5156" t="str">
            <v>Coliseo 2</v>
          </cell>
        </row>
        <row r="5157">
          <cell r="K5157" t="str">
            <v>Coliseo 2</v>
          </cell>
        </row>
        <row r="5158">
          <cell r="K5158" t="str">
            <v>Coliseo 2</v>
          </cell>
        </row>
        <row r="5159">
          <cell r="K5159" t="str">
            <v>Coliseo 2</v>
          </cell>
        </row>
        <row r="5160">
          <cell r="K5160" t="str">
            <v>Coliseo 2</v>
          </cell>
        </row>
        <row r="5161">
          <cell r="K5161" t="str">
            <v>Coliseo 2</v>
          </cell>
        </row>
        <row r="5162">
          <cell r="K5162" t="str">
            <v>Coliseo 2</v>
          </cell>
        </row>
        <row r="5163">
          <cell r="K5163" t="str">
            <v>Coliseo 2</v>
          </cell>
        </row>
        <row r="5164">
          <cell r="K5164" t="str">
            <v>Coliseo 2</v>
          </cell>
        </row>
        <row r="5165">
          <cell r="K5165" t="str">
            <v>Coliseo 2</v>
          </cell>
        </row>
        <row r="5166">
          <cell r="K5166" t="str">
            <v>Coliseo 2</v>
          </cell>
        </row>
        <row r="5167">
          <cell r="K5167" t="str">
            <v>Coliseo 2</v>
          </cell>
        </row>
        <row r="5168">
          <cell r="K5168" t="str">
            <v>Coliseo 2</v>
          </cell>
        </row>
        <row r="5169">
          <cell r="K5169" t="str">
            <v>Coliseo 2</v>
          </cell>
        </row>
        <row r="5170">
          <cell r="K5170" t="str">
            <v>Coliseo 2</v>
          </cell>
        </row>
        <row r="5171">
          <cell r="K5171" t="str">
            <v>Coliseo 2</v>
          </cell>
        </row>
        <row r="5172">
          <cell r="K5172" t="str">
            <v>Coliseo 2</v>
          </cell>
        </row>
        <row r="5173">
          <cell r="K5173" t="str">
            <v>Coliseo 2</v>
          </cell>
        </row>
        <row r="5174">
          <cell r="K5174" t="str">
            <v>Coliseo 2</v>
          </cell>
        </row>
        <row r="5175">
          <cell r="K5175" t="str">
            <v>Coliseo 2</v>
          </cell>
        </row>
        <row r="5176">
          <cell r="K5176" t="str">
            <v>Coliseo 2</v>
          </cell>
        </row>
        <row r="5177">
          <cell r="K5177" t="str">
            <v>Coliseo 2</v>
          </cell>
        </row>
        <row r="5178">
          <cell r="K5178" t="str">
            <v>Coliseo 2</v>
          </cell>
        </row>
        <row r="5179">
          <cell r="K5179" t="str">
            <v>Coliseo 2</v>
          </cell>
        </row>
        <row r="5180">
          <cell r="K5180" t="str">
            <v>Coliseo 2</v>
          </cell>
        </row>
        <row r="5181">
          <cell r="K5181" t="str">
            <v>Coliseo 2</v>
          </cell>
        </row>
        <row r="5182">
          <cell r="K5182" t="str">
            <v>Coliseo 2</v>
          </cell>
        </row>
        <row r="5183">
          <cell r="K5183" t="str">
            <v>Coliseo 2</v>
          </cell>
        </row>
        <row r="5184">
          <cell r="K5184" t="str">
            <v>Coliseo 2</v>
          </cell>
        </row>
        <row r="5185">
          <cell r="K5185" t="str">
            <v>Coliseo 2</v>
          </cell>
        </row>
        <row r="5186">
          <cell r="K5186" t="str">
            <v>Coliseo 2</v>
          </cell>
        </row>
        <row r="5187">
          <cell r="K5187" t="str">
            <v>Coliseo 2</v>
          </cell>
        </row>
        <row r="5188">
          <cell r="K5188" t="str">
            <v>Coliseo 2</v>
          </cell>
        </row>
        <row r="5189">
          <cell r="K5189" t="str">
            <v>Coliseo 2</v>
          </cell>
        </row>
        <row r="5190">
          <cell r="K5190" t="str">
            <v>Coliseo 2</v>
          </cell>
        </row>
        <row r="5191">
          <cell r="K5191" t="str">
            <v>Coliseo 2</v>
          </cell>
        </row>
        <row r="5192">
          <cell r="K5192" t="str">
            <v>Coliseo 2</v>
          </cell>
        </row>
        <row r="5193">
          <cell r="K5193" t="str">
            <v>Coliseo 2</v>
          </cell>
        </row>
        <row r="5194">
          <cell r="K5194" t="str">
            <v>Coliseo 2</v>
          </cell>
        </row>
        <row r="5195">
          <cell r="K5195" t="str">
            <v>Coliseo 2</v>
          </cell>
        </row>
        <row r="5196">
          <cell r="K5196" t="str">
            <v>Coliseo 2</v>
          </cell>
        </row>
        <row r="5197">
          <cell r="K5197" t="str">
            <v>Coliseo 2</v>
          </cell>
        </row>
        <row r="5198">
          <cell r="K5198" t="str">
            <v>Coliseo 2</v>
          </cell>
        </row>
        <row r="5199">
          <cell r="K5199" t="str">
            <v>Coliseo 2</v>
          </cell>
        </row>
        <row r="5200">
          <cell r="K5200" t="str">
            <v>Coliseo 2</v>
          </cell>
        </row>
        <row r="5201">
          <cell r="K5201" t="str">
            <v>Coliseo 2</v>
          </cell>
        </row>
        <row r="5202">
          <cell r="K5202" t="str">
            <v>Coliseo 2</v>
          </cell>
        </row>
        <row r="5203">
          <cell r="K5203" t="str">
            <v>Coliseo 2</v>
          </cell>
        </row>
        <row r="5204">
          <cell r="K5204" t="str">
            <v>Coliseo 2</v>
          </cell>
        </row>
        <row r="5205">
          <cell r="K5205" t="str">
            <v>Coliseo 2</v>
          </cell>
        </row>
        <row r="5206">
          <cell r="K5206" t="str">
            <v>Coliseo 2</v>
          </cell>
        </row>
        <row r="5207">
          <cell r="K5207" t="str">
            <v>Coliseo 2</v>
          </cell>
        </row>
        <row r="5208">
          <cell r="K5208" t="str">
            <v>Coliseo 2</v>
          </cell>
        </row>
        <row r="5209">
          <cell r="K5209" t="str">
            <v>Coliseo 2</v>
          </cell>
        </row>
        <row r="5210">
          <cell r="K5210" t="str">
            <v>Coliseo 2</v>
          </cell>
        </row>
        <row r="5211">
          <cell r="K5211" t="str">
            <v>Coliseo 2</v>
          </cell>
        </row>
        <row r="5212">
          <cell r="K5212" t="str">
            <v>Coliseo 2</v>
          </cell>
        </row>
        <row r="5213">
          <cell r="K5213" t="str">
            <v>Coliseo 2</v>
          </cell>
        </row>
        <row r="5214">
          <cell r="K5214" t="str">
            <v>Coliseo 2</v>
          </cell>
        </row>
        <row r="5215">
          <cell r="K5215" t="str">
            <v>Coliseo 2</v>
          </cell>
        </row>
        <row r="5216">
          <cell r="K5216" t="str">
            <v>Coliseo 2</v>
          </cell>
        </row>
        <row r="5217">
          <cell r="K5217" t="str">
            <v>Coliseo 2</v>
          </cell>
        </row>
        <row r="5218">
          <cell r="K5218" t="str">
            <v>Coliseo 2</v>
          </cell>
        </row>
        <row r="5219">
          <cell r="K5219" t="str">
            <v>Coliseo 2</v>
          </cell>
        </row>
        <row r="5220">
          <cell r="K5220" t="str">
            <v>Coliseo 2</v>
          </cell>
        </row>
        <row r="5221">
          <cell r="K5221" t="str">
            <v>Coliseo 2</v>
          </cell>
        </row>
        <row r="5222">
          <cell r="K5222" t="str">
            <v>Coliseo 2</v>
          </cell>
        </row>
        <row r="5223">
          <cell r="K5223" t="str">
            <v>Coliseo 2</v>
          </cell>
        </row>
        <row r="5224">
          <cell r="K5224" t="str">
            <v>Coliseo 2</v>
          </cell>
        </row>
        <row r="5225">
          <cell r="K5225" t="str">
            <v>Coliseo 2</v>
          </cell>
        </row>
        <row r="5226">
          <cell r="K5226" t="str">
            <v>Coliseo 2</v>
          </cell>
        </row>
        <row r="5227">
          <cell r="K5227" t="str">
            <v>Coliseo 2</v>
          </cell>
        </row>
        <row r="5228">
          <cell r="K5228" t="str">
            <v>Coliseo 2</v>
          </cell>
        </row>
        <row r="5229">
          <cell r="K5229" t="str">
            <v>Coliseo 2</v>
          </cell>
        </row>
        <row r="5230">
          <cell r="K5230" t="str">
            <v>Coliseo 2</v>
          </cell>
        </row>
        <row r="5231">
          <cell r="K5231" t="str">
            <v>Coliseo 2</v>
          </cell>
        </row>
        <row r="5232">
          <cell r="K5232" t="str">
            <v>Coliseo 2</v>
          </cell>
        </row>
        <row r="5233">
          <cell r="K5233" t="str">
            <v>Coliseo 2</v>
          </cell>
        </row>
        <row r="5234">
          <cell r="K5234" t="str">
            <v>Coliseo 2</v>
          </cell>
        </row>
        <row r="5235">
          <cell r="K5235" t="str">
            <v>Coliseo 2</v>
          </cell>
        </row>
        <row r="5236">
          <cell r="K5236" t="str">
            <v>Coliseo 2</v>
          </cell>
        </row>
        <row r="5237">
          <cell r="K5237" t="str">
            <v>Coliseo 2</v>
          </cell>
        </row>
        <row r="5238">
          <cell r="K5238" t="str">
            <v>Coliseo 2</v>
          </cell>
        </row>
        <row r="5239">
          <cell r="K5239" t="str">
            <v>Coliseo 2</v>
          </cell>
        </row>
        <row r="5240">
          <cell r="K5240" t="str">
            <v>Coliseo 2</v>
          </cell>
        </row>
        <row r="5241">
          <cell r="K5241" t="str">
            <v>Coliseo 2</v>
          </cell>
        </row>
        <row r="5242">
          <cell r="K5242" t="str">
            <v>Coliseo 2</v>
          </cell>
        </row>
        <row r="5243">
          <cell r="K5243" t="str">
            <v>Coliseo 2</v>
          </cell>
        </row>
        <row r="5244">
          <cell r="K5244" t="str">
            <v>Coliseo 2</v>
          </cell>
        </row>
        <row r="5245">
          <cell r="K5245" t="str">
            <v>Coliseo 2</v>
          </cell>
        </row>
        <row r="5246">
          <cell r="K5246" t="str">
            <v>Coliseo 2</v>
          </cell>
        </row>
        <row r="5247">
          <cell r="K5247" t="str">
            <v>Coliseo 2</v>
          </cell>
        </row>
        <row r="5248">
          <cell r="K5248" t="str">
            <v>Coliseo 2</v>
          </cell>
        </row>
        <row r="5249">
          <cell r="K5249" t="str">
            <v>Coliseo 2</v>
          </cell>
        </row>
        <row r="5250">
          <cell r="K5250" t="str">
            <v>Coliseo 2</v>
          </cell>
        </row>
        <row r="5251">
          <cell r="K5251" t="str">
            <v>Coliseo 2</v>
          </cell>
        </row>
        <row r="5252">
          <cell r="K5252" t="str">
            <v>Coliseo 2</v>
          </cell>
        </row>
        <row r="5253">
          <cell r="K5253" t="str">
            <v>Coliseo 2</v>
          </cell>
        </row>
        <row r="5254">
          <cell r="K5254" t="str">
            <v>Coliseo 2</v>
          </cell>
        </row>
        <row r="5255">
          <cell r="K5255" t="str">
            <v>Coliseo 2</v>
          </cell>
        </row>
        <row r="5256">
          <cell r="K5256" t="str">
            <v>Coliseo 2</v>
          </cell>
        </row>
        <row r="5257">
          <cell r="K5257" t="str">
            <v>Coliseo 2</v>
          </cell>
        </row>
        <row r="5258">
          <cell r="K5258" t="str">
            <v>Coliseo 2</v>
          </cell>
        </row>
        <row r="5259">
          <cell r="K5259" t="str">
            <v>Coliseo 2</v>
          </cell>
        </row>
        <row r="5260">
          <cell r="K5260" t="str">
            <v>Coliseo 2</v>
          </cell>
        </row>
        <row r="5261">
          <cell r="K5261" t="str">
            <v>Coliseo 2</v>
          </cell>
        </row>
        <row r="5262">
          <cell r="K5262" t="str">
            <v>Coliseo 2</v>
          </cell>
        </row>
        <row r="5263">
          <cell r="K5263" t="str">
            <v>Coliseo 2</v>
          </cell>
        </row>
        <row r="5264">
          <cell r="K5264" t="str">
            <v>Coliseo 2</v>
          </cell>
        </row>
        <row r="5265">
          <cell r="K5265" t="str">
            <v>Coliseo 2</v>
          </cell>
        </row>
        <row r="5266">
          <cell r="K5266" t="str">
            <v>Coliseo 2</v>
          </cell>
        </row>
        <row r="5267">
          <cell r="K5267" t="str">
            <v>Coliseo 2</v>
          </cell>
        </row>
        <row r="5268">
          <cell r="K5268" t="str">
            <v>Coliseo 2</v>
          </cell>
        </row>
        <row r="5269">
          <cell r="K5269" t="str">
            <v>Coliseo 2</v>
          </cell>
        </row>
        <row r="5270">
          <cell r="K5270" t="str">
            <v>Coliseo 2</v>
          </cell>
        </row>
        <row r="5271">
          <cell r="K5271" t="str">
            <v>Coliseo 2</v>
          </cell>
        </row>
        <row r="5272">
          <cell r="K5272" t="str">
            <v>Coliseo 2</v>
          </cell>
        </row>
        <row r="5273">
          <cell r="K5273" t="str">
            <v>Coliseo 2</v>
          </cell>
        </row>
        <row r="5274">
          <cell r="K5274" t="str">
            <v>Coliseo 2</v>
          </cell>
        </row>
        <row r="5275">
          <cell r="K5275" t="str">
            <v>Coliseo 2</v>
          </cell>
        </row>
        <row r="5276">
          <cell r="K5276" t="str">
            <v>Coliseo 2</v>
          </cell>
        </row>
        <row r="5277">
          <cell r="K5277" t="str">
            <v>Coliseo 2</v>
          </cell>
        </row>
        <row r="5278">
          <cell r="K5278" t="str">
            <v>Coliseo 2</v>
          </cell>
        </row>
        <row r="5279">
          <cell r="K5279" t="str">
            <v>Coliseo 2</v>
          </cell>
        </row>
        <row r="5280">
          <cell r="K5280" t="str">
            <v>Coliseo 2</v>
          </cell>
        </row>
        <row r="5281">
          <cell r="K5281" t="str">
            <v>Coliseo 2</v>
          </cell>
        </row>
        <row r="5282">
          <cell r="K5282" t="str">
            <v>Coliseo 2</v>
          </cell>
        </row>
        <row r="5283">
          <cell r="K5283" t="str">
            <v>Coliseo 2</v>
          </cell>
        </row>
        <row r="5284">
          <cell r="K5284" t="str">
            <v>Coliseo 2</v>
          </cell>
        </row>
        <row r="5285">
          <cell r="K5285" t="str">
            <v>Coliseo 2</v>
          </cell>
        </row>
        <row r="5286">
          <cell r="K5286" t="str">
            <v>Coliseo 2</v>
          </cell>
        </row>
        <row r="5287">
          <cell r="K5287" t="str">
            <v>Coliseo 2</v>
          </cell>
        </row>
        <row r="5288">
          <cell r="K5288" t="str">
            <v>Coliseo 2</v>
          </cell>
        </row>
        <row r="5289">
          <cell r="K5289" t="str">
            <v>Coliseo 2</v>
          </cell>
        </row>
        <row r="5290">
          <cell r="K5290" t="str">
            <v>Coliseo 2</v>
          </cell>
        </row>
        <row r="5291">
          <cell r="K5291" t="str">
            <v>Coliseo 2</v>
          </cell>
        </row>
        <row r="5292">
          <cell r="K5292" t="str">
            <v>Coliseo 2</v>
          </cell>
        </row>
        <row r="5293">
          <cell r="K5293" t="str">
            <v>Coliseo 2</v>
          </cell>
        </row>
        <row r="5294">
          <cell r="K5294" t="str">
            <v>Coliseo 2</v>
          </cell>
        </row>
        <row r="5295">
          <cell r="K5295" t="str">
            <v>Coliseo 2</v>
          </cell>
        </row>
        <row r="5296">
          <cell r="K5296" t="str">
            <v>Coliseo 2</v>
          </cell>
        </row>
        <row r="5297">
          <cell r="K5297" t="str">
            <v>Coliseo 2</v>
          </cell>
        </row>
        <row r="5298">
          <cell r="K5298" t="str">
            <v>Coliseo 2</v>
          </cell>
        </row>
        <row r="5299">
          <cell r="K5299" t="str">
            <v>Coliseo 2</v>
          </cell>
        </row>
        <row r="5300">
          <cell r="K5300" t="str">
            <v>Coliseo 2</v>
          </cell>
        </row>
        <row r="5301">
          <cell r="K5301" t="str">
            <v>Coliseo 2</v>
          </cell>
        </row>
        <row r="5302">
          <cell r="K5302" t="str">
            <v>Coliseo 2</v>
          </cell>
        </row>
        <row r="5303">
          <cell r="K5303" t="str">
            <v>Coliseo 2</v>
          </cell>
        </row>
        <row r="5304">
          <cell r="K5304" t="str">
            <v>Coliseo 2</v>
          </cell>
        </row>
        <row r="5305">
          <cell r="K5305" t="str">
            <v>Coliseo 2</v>
          </cell>
        </row>
        <row r="5306">
          <cell r="K5306" t="str">
            <v>Coliseo 2</v>
          </cell>
        </row>
        <row r="5307">
          <cell r="K5307" t="str">
            <v>Coliseo 2</v>
          </cell>
        </row>
        <row r="5308">
          <cell r="K5308" t="str">
            <v>Coliseo 2</v>
          </cell>
        </row>
        <row r="5309">
          <cell r="K5309" t="str">
            <v>Coliseo 2</v>
          </cell>
        </row>
        <row r="5310">
          <cell r="K5310" t="str">
            <v>Coliseo 2</v>
          </cell>
        </row>
        <row r="5311">
          <cell r="K5311" t="str">
            <v>Coliseo 2</v>
          </cell>
        </row>
        <row r="5312">
          <cell r="K5312" t="str">
            <v>Coliseo 2</v>
          </cell>
        </row>
        <row r="5313">
          <cell r="K5313" t="str">
            <v>Coliseo 2</v>
          </cell>
        </row>
        <row r="5314">
          <cell r="K5314" t="str">
            <v>Coliseo 2</v>
          </cell>
        </row>
        <row r="5315">
          <cell r="K5315" t="str">
            <v>Coliseo 2</v>
          </cell>
        </row>
        <row r="5316">
          <cell r="K5316" t="str">
            <v>Coliseo 2</v>
          </cell>
        </row>
        <row r="5317">
          <cell r="K5317" t="str">
            <v>Coliseo 2</v>
          </cell>
        </row>
        <row r="5318">
          <cell r="K5318" t="str">
            <v>Coliseo 2</v>
          </cell>
        </row>
        <row r="5319">
          <cell r="K5319" t="str">
            <v>Coliseo 2</v>
          </cell>
        </row>
        <row r="5320">
          <cell r="K5320" t="str">
            <v>Coliseo 2</v>
          </cell>
        </row>
        <row r="5321">
          <cell r="K5321" t="str">
            <v>Coliseo 2</v>
          </cell>
        </row>
        <row r="5322">
          <cell r="K5322" t="str">
            <v>Coliseo 2</v>
          </cell>
        </row>
        <row r="5323">
          <cell r="K5323" t="str">
            <v>Coliseo 2</v>
          </cell>
        </row>
        <row r="5324">
          <cell r="K5324" t="str">
            <v>Coliseo 2</v>
          </cell>
        </row>
        <row r="5325">
          <cell r="K5325" t="str">
            <v>Coliseo 2</v>
          </cell>
        </row>
        <row r="5326">
          <cell r="K5326" t="str">
            <v>Coliseo 2</v>
          </cell>
        </row>
        <row r="5327">
          <cell r="K5327" t="str">
            <v>Coliseo 2</v>
          </cell>
        </row>
        <row r="5328">
          <cell r="K5328" t="str">
            <v>Coliseo 2</v>
          </cell>
        </row>
        <row r="5329">
          <cell r="K5329" t="str">
            <v>Coliseo 2</v>
          </cell>
        </row>
        <row r="5330">
          <cell r="K5330" t="str">
            <v>Coliseo 2</v>
          </cell>
        </row>
        <row r="5331">
          <cell r="K5331" t="str">
            <v>Coliseo 2</v>
          </cell>
        </row>
        <row r="5332">
          <cell r="K5332" t="str">
            <v>Coliseo 2</v>
          </cell>
        </row>
        <row r="5333">
          <cell r="K5333" t="str">
            <v>Coliseo 2</v>
          </cell>
        </row>
        <row r="5334">
          <cell r="K5334" t="str">
            <v>Coliseo 2</v>
          </cell>
        </row>
        <row r="5335">
          <cell r="K5335" t="str">
            <v>Coliseo 2</v>
          </cell>
        </row>
        <row r="5336">
          <cell r="K5336" t="str">
            <v>Coliseo 2</v>
          </cell>
        </row>
        <row r="5337">
          <cell r="K5337" t="str">
            <v>Coliseo 2</v>
          </cell>
        </row>
        <row r="5338">
          <cell r="K5338" t="str">
            <v>Coliseo 2</v>
          </cell>
        </row>
        <row r="5339">
          <cell r="K5339" t="str">
            <v>Coliseo 2</v>
          </cell>
        </row>
        <row r="5340">
          <cell r="K5340" t="str">
            <v>Coliseo 2</v>
          </cell>
        </row>
        <row r="5341">
          <cell r="K5341" t="str">
            <v>Coliseo 2</v>
          </cell>
        </row>
        <row r="5342">
          <cell r="K5342" t="str">
            <v>Coliseo 2</v>
          </cell>
        </row>
        <row r="5343">
          <cell r="K5343" t="str">
            <v>Coliseo 2</v>
          </cell>
        </row>
        <row r="5344">
          <cell r="K5344" t="str">
            <v>Coliseo 2</v>
          </cell>
        </row>
        <row r="5345">
          <cell r="K5345" t="str">
            <v>Coliseo 2</v>
          </cell>
        </row>
        <row r="5346">
          <cell r="K5346" t="str">
            <v>Coliseo 2</v>
          </cell>
        </row>
        <row r="5347">
          <cell r="K5347" t="str">
            <v>Coliseo 2</v>
          </cell>
        </row>
        <row r="5348">
          <cell r="K5348" t="str">
            <v>Coliseo 2</v>
          </cell>
        </row>
        <row r="5349">
          <cell r="K5349" t="str">
            <v>Coliseo 2</v>
          </cell>
        </row>
        <row r="5350">
          <cell r="K5350" t="str">
            <v>Coliseo 2</v>
          </cell>
        </row>
        <row r="5351">
          <cell r="K5351" t="str">
            <v>Coliseo 2</v>
          </cell>
        </row>
        <row r="5352">
          <cell r="K5352" t="str">
            <v>Coliseo 2</v>
          </cell>
        </row>
        <row r="5353">
          <cell r="K5353" t="str">
            <v>Coliseo 2</v>
          </cell>
        </row>
        <row r="5354">
          <cell r="K5354" t="str">
            <v>Coliseo 2</v>
          </cell>
        </row>
        <row r="5355">
          <cell r="K5355" t="str">
            <v>Coliseo 2</v>
          </cell>
        </row>
        <row r="5356">
          <cell r="K5356" t="str">
            <v>Coliseo 2</v>
          </cell>
        </row>
        <row r="5357">
          <cell r="K5357" t="str">
            <v>Coliseo 2</v>
          </cell>
        </row>
        <row r="5358">
          <cell r="K5358" t="str">
            <v>Coliseo 2</v>
          </cell>
        </row>
        <row r="5359">
          <cell r="K5359" t="str">
            <v>Coliseo 2</v>
          </cell>
        </row>
        <row r="5360">
          <cell r="K5360" t="str">
            <v>Coliseo 2</v>
          </cell>
        </row>
        <row r="5361">
          <cell r="K5361" t="str">
            <v>Coliseo 2</v>
          </cell>
        </row>
        <row r="5362">
          <cell r="K5362" t="str">
            <v>Coliseo 2</v>
          </cell>
        </row>
        <row r="5363">
          <cell r="K5363" t="str">
            <v>Coliseo 2</v>
          </cell>
        </row>
        <row r="5364">
          <cell r="K5364" t="str">
            <v>Coliseo 2</v>
          </cell>
        </row>
        <row r="5365">
          <cell r="K5365" t="str">
            <v>Coliseo 2</v>
          </cell>
        </row>
        <row r="5366">
          <cell r="K5366" t="str">
            <v>Coliseo 2</v>
          </cell>
        </row>
        <row r="5367">
          <cell r="K5367" t="str">
            <v>Coliseo 2</v>
          </cell>
        </row>
        <row r="5368">
          <cell r="K5368" t="str">
            <v>Coliseo 2</v>
          </cell>
        </row>
        <row r="5369">
          <cell r="K5369" t="str">
            <v>Coliseo 2</v>
          </cell>
        </row>
        <row r="5370">
          <cell r="K5370" t="str">
            <v>Coliseo 2</v>
          </cell>
        </row>
        <row r="5371">
          <cell r="K5371" t="str">
            <v>Coliseo 2</v>
          </cell>
        </row>
        <row r="5372">
          <cell r="K5372" t="str">
            <v>Coliseo 2</v>
          </cell>
        </row>
        <row r="5373">
          <cell r="K5373" t="str">
            <v>Coliseo 2</v>
          </cell>
        </row>
        <row r="5374">
          <cell r="K5374" t="str">
            <v>Coliseo 2</v>
          </cell>
        </row>
        <row r="5375">
          <cell r="K5375" t="str">
            <v>Coliseo 2</v>
          </cell>
        </row>
        <row r="5376">
          <cell r="K5376" t="str">
            <v>Coliseo 2</v>
          </cell>
        </row>
        <row r="5377">
          <cell r="K5377" t="str">
            <v>Coliseo 2</v>
          </cell>
        </row>
        <row r="5378">
          <cell r="K5378" t="str">
            <v>Coliseo 2</v>
          </cell>
        </row>
        <row r="5379">
          <cell r="K5379" t="str">
            <v>Coliseo 2</v>
          </cell>
        </row>
        <row r="5380">
          <cell r="K5380" t="str">
            <v>Coliseo 2</v>
          </cell>
        </row>
        <row r="5381">
          <cell r="K5381" t="str">
            <v>Coliseo 2</v>
          </cell>
        </row>
        <row r="5382">
          <cell r="K5382" t="str">
            <v>Coliseo 2</v>
          </cell>
        </row>
        <row r="5383">
          <cell r="K5383" t="str">
            <v>Coliseo 2</v>
          </cell>
        </row>
        <row r="5384">
          <cell r="K5384" t="str">
            <v>Coliseo 2</v>
          </cell>
        </row>
        <row r="5385">
          <cell r="K5385" t="str">
            <v>Coliseo 2</v>
          </cell>
        </row>
        <row r="5386">
          <cell r="K5386" t="str">
            <v>Coliseo 2</v>
          </cell>
        </row>
        <row r="5387">
          <cell r="K5387" t="str">
            <v>Coliseo 2</v>
          </cell>
        </row>
        <row r="5388">
          <cell r="K5388" t="str">
            <v>Coliseo 2</v>
          </cell>
        </row>
        <row r="5389">
          <cell r="K5389" t="str">
            <v>Coliseo 2</v>
          </cell>
        </row>
        <row r="5390">
          <cell r="K5390" t="str">
            <v>Coliseo 2</v>
          </cell>
        </row>
        <row r="5391">
          <cell r="K5391" t="str">
            <v>Coliseo 2</v>
          </cell>
        </row>
        <row r="5392">
          <cell r="K5392" t="str">
            <v>Coliseo 2</v>
          </cell>
        </row>
        <row r="5393">
          <cell r="K5393" t="str">
            <v>Coliseo 2</v>
          </cell>
        </row>
        <row r="5394">
          <cell r="K5394" t="str">
            <v>Coliseo 2</v>
          </cell>
        </row>
        <row r="5395">
          <cell r="K5395" t="str">
            <v>Coliseo 2</v>
          </cell>
        </row>
        <row r="5396">
          <cell r="K5396" t="str">
            <v>Coliseo 2</v>
          </cell>
        </row>
        <row r="5397">
          <cell r="K5397" t="str">
            <v>Coliseo 2</v>
          </cell>
        </row>
        <row r="5398">
          <cell r="K5398" t="str">
            <v>Coliseo 2</v>
          </cell>
        </row>
        <row r="5399">
          <cell r="K5399" t="str">
            <v>Coliseo 2</v>
          </cell>
        </row>
        <row r="5400">
          <cell r="K5400" t="str">
            <v>Coliseo 2</v>
          </cell>
        </row>
        <row r="5401">
          <cell r="K5401" t="str">
            <v>Coliseo 2</v>
          </cell>
        </row>
        <row r="5402">
          <cell r="K5402" t="str">
            <v>Coliseo 2</v>
          </cell>
        </row>
        <row r="5403">
          <cell r="K5403" t="str">
            <v>Coliseo 2</v>
          </cell>
        </row>
        <row r="5404">
          <cell r="K5404" t="str">
            <v>Coliseo 2</v>
          </cell>
        </row>
        <row r="5405">
          <cell r="K5405" t="str">
            <v>Coliseo 2</v>
          </cell>
        </row>
        <row r="5406">
          <cell r="K5406" t="str">
            <v>Coliseo 2</v>
          </cell>
        </row>
        <row r="5407">
          <cell r="K5407" t="str">
            <v>Coliseo 2</v>
          </cell>
        </row>
        <row r="5408">
          <cell r="K5408" t="str">
            <v>Coliseo 2</v>
          </cell>
        </row>
        <row r="5409">
          <cell r="K5409" t="str">
            <v>Coliseo 2</v>
          </cell>
        </row>
        <row r="5410">
          <cell r="K5410" t="str">
            <v>Coliseo 2</v>
          </cell>
        </row>
        <row r="5411">
          <cell r="K5411" t="str">
            <v>Coliseo 2</v>
          </cell>
        </row>
        <row r="5412">
          <cell r="K5412" t="str">
            <v>Coliseo 2</v>
          </cell>
        </row>
        <row r="5413">
          <cell r="K5413" t="str">
            <v>Coliseo 2</v>
          </cell>
        </row>
        <row r="5414">
          <cell r="K5414" t="str">
            <v>Coliseo 2</v>
          </cell>
        </row>
        <row r="5415">
          <cell r="K5415" t="str">
            <v>Coliseo 2</v>
          </cell>
        </row>
        <row r="5416">
          <cell r="K5416" t="str">
            <v>Coliseo 2</v>
          </cell>
        </row>
        <row r="5417">
          <cell r="K5417" t="str">
            <v>Coliseo 2</v>
          </cell>
        </row>
        <row r="5418">
          <cell r="K5418" t="str">
            <v>Coliseo 2</v>
          </cell>
        </row>
        <row r="5419">
          <cell r="K5419" t="str">
            <v>Coliseo 2</v>
          </cell>
        </row>
        <row r="5420">
          <cell r="K5420" t="str">
            <v>Coliseo 2</v>
          </cell>
        </row>
        <row r="5421">
          <cell r="K5421" t="str">
            <v>Coliseo 2</v>
          </cell>
        </row>
        <row r="5422">
          <cell r="K5422" t="str">
            <v>Coliseo 2</v>
          </cell>
        </row>
        <row r="5423">
          <cell r="K5423" t="str">
            <v>Coliseo 2</v>
          </cell>
        </row>
        <row r="5424">
          <cell r="K5424" t="str">
            <v>Coliseo 2</v>
          </cell>
        </row>
        <row r="5425">
          <cell r="K5425" t="str">
            <v>Coliseo 2</v>
          </cell>
        </row>
        <row r="5426">
          <cell r="K5426" t="str">
            <v>Coliseo 2</v>
          </cell>
        </row>
        <row r="5427">
          <cell r="K5427" t="str">
            <v>Coliseo 2</v>
          </cell>
        </row>
        <row r="5428">
          <cell r="K5428" t="str">
            <v>Coliseo 2</v>
          </cell>
        </row>
        <row r="5429">
          <cell r="K5429" t="str">
            <v>Coliseo 2</v>
          </cell>
        </row>
        <row r="5430">
          <cell r="K5430" t="str">
            <v>Coliseo 2</v>
          </cell>
        </row>
        <row r="5431">
          <cell r="K5431" t="str">
            <v>Coliseo 2</v>
          </cell>
        </row>
        <row r="5432">
          <cell r="K5432" t="str">
            <v>Coliseo 2</v>
          </cell>
        </row>
        <row r="5433">
          <cell r="K5433" t="str">
            <v>Coliseo 2</v>
          </cell>
        </row>
        <row r="5434">
          <cell r="K5434" t="str">
            <v>Coliseo 2</v>
          </cell>
        </row>
        <row r="5435">
          <cell r="K5435" t="str">
            <v>Coliseo 2</v>
          </cell>
        </row>
        <row r="5436">
          <cell r="K5436" t="str">
            <v>Coliseo 2</v>
          </cell>
        </row>
        <row r="5437">
          <cell r="K5437" t="str">
            <v>Coliseo 2</v>
          </cell>
        </row>
        <row r="5438">
          <cell r="K5438" t="str">
            <v>Coliseo 2</v>
          </cell>
        </row>
        <row r="5439">
          <cell r="K5439" t="str">
            <v>Coliseo 2</v>
          </cell>
        </row>
        <row r="5440">
          <cell r="K5440" t="str">
            <v>Coliseo 2</v>
          </cell>
        </row>
        <row r="5441">
          <cell r="K5441" t="str">
            <v>Coliseo 2</v>
          </cell>
        </row>
        <row r="5442">
          <cell r="K5442" t="str">
            <v>Coliseo 2</v>
          </cell>
        </row>
        <row r="5443">
          <cell r="K5443" t="str">
            <v>Coliseo 2</v>
          </cell>
        </row>
        <row r="5444">
          <cell r="K5444" t="str">
            <v>Coliseo 2</v>
          </cell>
        </row>
        <row r="5445">
          <cell r="K5445" t="str">
            <v>Coliseo 2</v>
          </cell>
        </row>
        <row r="5446">
          <cell r="K5446" t="str">
            <v>Coliseo 2</v>
          </cell>
        </row>
        <row r="5447">
          <cell r="K5447" t="str">
            <v>Coliseo 2</v>
          </cell>
        </row>
        <row r="5448">
          <cell r="K5448" t="str">
            <v>Coliseo 2</v>
          </cell>
        </row>
        <row r="5449">
          <cell r="K5449" t="str">
            <v>Coliseo 2</v>
          </cell>
        </row>
        <row r="5450">
          <cell r="K5450" t="str">
            <v>Coliseo 2</v>
          </cell>
        </row>
        <row r="5451">
          <cell r="K5451" t="str">
            <v>Coliseo 2</v>
          </cell>
        </row>
        <row r="5452">
          <cell r="K5452" t="str">
            <v>Coliseo 2</v>
          </cell>
        </row>
        <row r="5453">
          <cell r="K5453" t="str">
            <v>Coliseo 2</v>
          </cell>
        </row>
        <row r="5454">
          <cell r="K5454" t="str">
            <v>Coliseo 2</v>
          </cell>
        </row>
        <row r="5455">
          <cell r="K5455" t="str">
            <v>Coliseo 2</v>
          </cell>
        </row>
        <row r="5456">
          <cell r="K5456" t="str">
            <v>Coliseo 2</v>
          </cell>
        </row>
        <row r="5457">
          <cell r="K5457" t="str">
            <v>Coliseo 2</v>
          </cell>
        </row>
        <row r="5458">
          <cell r="K5458" t="str">
            <v>Coliseo 2</v>
          </cell>
        </row>
        <row r="5459">
          <cell r="K5459" t="str">
            <v>Coliseo 2</v>
          </cell>
        </row>
        <row r="5460">
          <cell r="K5460" t="str">
            <v>Coliseo 2</v>
          </cell>
        </row>
        <row r="5461">
          <cell r="K5461" t="str">
            <v>Coliseo 2</v>
          </cell>
        </row>
        <row r="5462">
          <cell r="K5462" t="str">
            <v>Coliseo 2</v>
          </cell>
        </row>
        <row r="5463">
          <cell r="K5463" t="str">
            <v>Coliseo 2</v>
          </cell>
        </row>
        <row r="5464">
          <cell r="K5464" t="str">
            <v>Coliseo 2</v>
          </cell>
        </row>
        <row r="5465">
          <cell r="K5465" t="str">
            <v>Coliseo 2</v>
          </cell>
        </row>
        <row r="5466">
          <cell r="K5466" t="str">
            <v>Coliseo 2</v>
          </cell>
        </row>
        <row r="5467">
          <cell r="K5467" t="str">
            <v>Coliseo 2</v>
          </cell>
        </row>
        <row r="5468">
          <cell r="K5468" t="str">
            <v>Coliseo 2</v>
          </cell>
        </row>
        <row r="5469">
          <cell r="K5469" t="str">
            <v>Coliseo 2</v>
          </cell>
        </row>
        <row r="5470">
          <cell r="K5470" t="str">
            <v>Coliseo 2</v>
          </cell>
        </row>
        <row r="5471">
          <cell r="K5471" t="str">
            <v>Coliseo 2</v>
          </cell>
        </row>
        <row r="5472">
          <cell r="K5472" t="str">
            <v>Coliseo 2</v>
          </cell>
        </row>
        <row r="5473">
          <cell r="K5473" t="str">
            <v>Coliseo 2</v>
          </cell>
        </row>
        <row r="5474">
          <cell r="K5474" t="str">
            <v>Coliseo 2</v>
          </cell>
        </row>
        <row r="5475">
          <cell r="K5475" t="str">
            <v>Coliseo 2</v>
          </cell>
        </row>
        <row r="5476">
          <cell r="K5476" t="str">
            <v>Coliseo 2</v>
          </cell>
        </row>
        <row r="5477">
          <cell r="K5477" t="str">
            <v>Coliseo 2</v>
          </cell>
        </row>
        <row r="5478">
          <cell r="K5478" t="str">
            <v>Coliseo 2</v>
          </cell>
        </row>
        <row r="5479">
          <cell r="K5479" t="str">
            <v>Coliseo 2</v>
          </cell>
        </row>
        <row r="5480">
          <cell r="K5480" t="str">
            <v>Coliseo 2</v>
          </cell>
        </row>
        <row r="5481">
          <cell r="K5481" t="str">
            <v>Coliseo 2</v>
          </cell>
        </row>
        <row r="5482">
          <cell r="K5482" t="str">
            <v>Coliseo 2</v>
          </cell>
        </row>
        <row r="5483">
          <cell r="K5483" t="str">
            <v>Coliseo 2</v>
          </cell>
        </row>
        <row r="5484">
          <cell r="K5484" t="str">
            <v>Coliseo 2</v>
          </cell>
        </row>
        <row r="5485">
          <cell r="K5485" t="str">
            <v>Coliseo 2</v>
          </cell>
        </row>
        <row r="5486">
          <cell r="K5486" t="str">
            <v>Coliseo 2</v>
          </cell>
        </row>
        <row r="5487">
          <cell r="K5487" t="str">
            <v>Coliseo 2</v>
          </cell>
        </row>
        <row r="5488">
          <cell r="K5488" t="str">
            <v>Coliseo 2</v>
          </cell>
        </row>
        <row r="5489">
          <cell r="K5489" t="str">
            <v>Coliseo 2</v>
          </cell>
        </row>
        <row r="5490">
          <cell r="K5490" t="str">
            <v>Coliseo 2</v>
          </cell>
        </row>
        <row r="5491">
          <cell r="K5491" t="str">
            <v>Coliseo 2</v>
          </cell>
        </row>
        <row r="5492">
          <cell r="K5492" t="str">
            <v>Coliseo 2</v>
          </cell>
        </row>
        <row r="5493">
          <cell r="K5493" t="str">
            <v>Coliseo 2</v>
          </cell>
        </row>
        <row r="5494">
          <cell r="K5494" t="str">
            <v>Coliseo 2</v>
          </cell>
        </row>
        <row r="5495">
          <cell r="K5495" t="str">
            <v>Coliseo 2</v>
          </cell>
        </row>
        <row r="5496">
          <cell r="K5496" t="str">
            <v>Coliseo 2</v>
          </cell>
        </row>
        <row r="5497">
          <cell r="K5497" t="str">
            <v>Coliseo 2</v>
          </cell>
        </row>
        <row r="5498">
          <cell r="K5498" t="str">
            <v>Coliseo 2</v>
          </cell>
        </row>
        <row r="5499">
          <cell r="K5499" t="str">
            <v>Coliseo 2</v>
          </cell>
        </row>
        <row r="5500">
          <cell r="K5500" t="str">
            <v>Coliseo 2</v>
          </cell>
        </row>
        <row r="5501">
          <cell r="K5501" t="str">
            <v>Coliseo 2</v>
          </cell>
        </row>
        <row r="5502">
          <cell r="K5502" t="str">
            <v>Coliseo 2</v>
          </cell>
        </row>
        <row r="5503">
          <cell r="K5503" t="str">
            <v>Coliseo 2</v>
          </cell>
        </row>
        <row r="5504">
          <cell r="K5504" t="str">
            <v>Coliseo 2</v>
          </cell>
        </row>
        <row r="5505">
          <cell r="K5505" t="str">
            <v>Coliseo 2</v>
          </cell>
        </row>
        <row r="5506">
          <cell r="K5506" t="str">
            <v>Coliseo 2</v>
          </cell>
        </row>
        <row r="5507">
          <cell r="K5507" t="str">
            <v>Coliseo 2</v>
          </cell>
        </row>
        <row r="5508">
          <cell r="K5508" t="str">
            <v>Coliseo 2</v>
          </cell>
        </row>
        <row r="5509">
          <cell r="K5509" t="str">
            <v>Coliseo 2</v>
          </cell>
        </row>
        <row r="5510">
          <cell r="K5510" t="str">
            <v>Coliseo 2</v>
          </cell>
        </row>
        <row r="5511">
          <cell r="K5511" t="str">
            <v>Coliseo 2</v>
          </cell>
        </row>
        <row r="5512">
          <cell r="K5512" t="str">
            <v>Coliseo 2</v>
          </cell>
        </row>
        <row r="5513">
          <cell r="K5513" t="str">
            <v>Coliseo 2</v>
          </cell>
        </row>
        <row r="5514">
          <cell r="K5514" t="str">
            <v>Coliseo 2</v>
          </cell>
        </row>
        <row r="5515">
          <cell r="K5515" t="str">
            <v>Coliseo 2</v>
          </cell>
        </row>
        <row r="5516">
          <cell r="K5516" t="str">
            <v>Coliseo 2</v>
          </cell>
        </row>
        <row r="5517">
          <cell r="K5517" t="str">
            <v>Coliseo 2</v>
          </cell>
        </row>
        <row r="5518">
          <cell r="K5518" t="str">
            <v>Coliseo 2</v>
          </cell>
        </row>
        <row r="5519">
          <cell r="K5519" t="str">
            <v>Coliseo 2</v>
          </cell>
        </row>
        <row r="5520">
          <cell r="K5520" t="str">
            <v>Coliseo 2</v>
          </cell>
        </row>
        <row r="5521">
          <cell r="K5521" t="str">
            <v>Coliseo 2</v>
          </cell>
        </row>
        <row r="5522">
          <cell r="K5522" t="str">
            <v>Coliseo 2</v>
          </cell>
        </row>
        <row r="5523">
          <cell r="K5523" t="str">
            <v>Coliseo 2</v>
          </cell>
        </row>
        <row r="5524">
          <cell r="K5524" t="str">
            <v>Coliseo 2</v>
          </cell>
        </row>
        <row r="5525">
          <cell r="K5525" t="str">
            <v>Coliseo 2</v>
          </cell>
        </row>
        <row r="5526">
          <cell r="K5526" t="str">
            <v>Coliseo 2</v>
          </cell>
        </row>
        <row r="5527">
          <cell r="K5527" t="str">
            <v>Coliseo 2</v>
          </cell>
        </row>
        <row r="5528">
          <cell r="K5528" t="str">
            <v>Coliseo 2</v>
          </cell>
        </row>
        <row r="5529">
          <cell r="K5529" t="str">
            <v>Coliseo 2</v>
          </cell>
        </row>
        <row r="5530">
          <cell r="K5530" t="str">
            <v>Coliseo 2</v>
          </cell>
        </row>
        <row r="5531">
          <cell r="K5531" t="str">
            <v>Coliseo 2</v>
          </cell>
        </row>
        <row r="5532">
          <cell r="K5532" t="str">
            <v>Coliseo 2</v>
          </cell>
        </row>
        <row r="5533">
          <cell r="K5533" t="str">
            <v>Coliseo 2</v>
          </cell>
        </row>
        <row r="5534">
          <cell r="K5534" t="str">
            <v>Coliseo 2</v>
          </cell>
        </row>
        <row r="5535">
          <cell r="K5535" t="str">
            <v>Coliseo 2</v>
          </cell>
        </row>
        <row r="5536">
          <cell r="K5536" t="str">
            <v>Coliseo 2</v>
          </cell>
        </row>
        <row r="5537">
          <cell r="K5537" t="str">
            <v>Coliseo 2</v>
          </cell>
        </row>
        <row r="5538">
          <cell r="K5538" t="str">
            <v>Coliseo 2</v>
          </cell>
        </row>
        <row r="5539">
          <cell r="K5539" t="str">
            <v>Coliseo 2</v>
          </cell>
        </row>
        <row r="5540">
          <cell r="K5540" t="str">
            <v>Coliseo 2</v>
          </cell>
        </row>
        <row r="5541">
          <cell r="K5541" t="str">
            <v>Coliseo 2</v>
          </cell>
        </row>
        <row r="5542">
          <cell r="K5542" t="str">
            <v>Coliseo 2</v>
          </cell>
        </row>
        <row r="5543">
          <cell r="K5543" t="str">
            <v>Coliseo 2</v>
          </cell>
        </row>
        <row r="5544">
          <cell r="K5544" t="str">
            <v>Coliseo 2</v>
          </cell>
        </row>
        <row r="5545">
          <cell r="K5545" t="str">
            <v>Coliseo 2</v>
          </cell>
        </row>
        <row r="5546">
          <cell r="K5546" t="str">
            <v>Coliseo 2</v>
          </cell>
        </row>
        <row r="5547">
          <cell r="K5547" t="str">
            <v>Coliseo 2</v>
          </cell>
        </row>
        <row r="5548">
          <cell r="K5548" t="str">
            <v>Coliseo 2</v>
          </cell>
        </row>
        <row r="5549">
          <cell r="K5549" t="str">
            <v>Coliseo 2</v>
          </cell>
        </row>
        <row r="5550">
          <cell r="K5550" t="str">
            <v>Coliseo 2</v>
          </cell>
        </row>
        <row r="5551">
          <cell r="K5551" t="str">
            <v>Coliseo 2</v>
          </cell>
        </row>
        <row r="5552">
          <cell r="K5552" t="str">
            <v>Coliseo 2</v>
          </cell>
        </row>
        <row r="5553">
          <cell r="K5553" t="str">
            <v>Coliseo 2</v>
          </cell>
        </row>
        <row r="5554">
          <cell r="K5554" t="str">
            <v>Coliseo 2</v>
          </cell>
        </row>
        <row r="5555">
          <cell r="K5555" t="str">
            <v>Coliseo 2</v>
          </cell>
        </row>
        <row r="5556">
          <cell r="K5556" t="str">
            <v>Coliseo 2</v>
          </cell>
        </row>
        <row r="5557">
          <cell r="K5557" t="str">
            <v>Coliseo 2</v>
          </cell>
        </row>
        <row r="5558">
          <cell r="K5558" t="str">
            <v>Coliseo 2</v>
          </cell>
        </row>
        <row r="5559">
          <cell r="K5559" t="str">
            <v>Coliseo 2</v>
          </cell>
        </row>
        <row r="5560">
          <cell r="K5560" t="str">
            <v>Coliseo 2</v>
          </cell>
        </row>
        <row r="5561">
          <cell r="K5561" t="str">
            <v>Coliseo 2</v>
          </cell>
        </row>
        <row r="5562">
          <cell r="K5562" t="str">
            <v>Coliseo 2</v>
          </cell>
        </row>
        <row r="5563">
          <cell r="K5563" t="str">
            <v>Coliseo 2</v>
          </cell>
        </row>
        <row r="5564">
          <cell r="K5564" t="str">
            <v>Coliseo 2</v>
          </cell>
        </row>
        <row r="5565">
          <cell r="K5565" t="str">
            <v>Coliseo 2</v>
          </cell>
        </row>
        <row r="5566">
          <cell r="K5566" t="str">
            <v>Coliseo 2</v>
          </cell>
        </row>
        <row r="5567">
          <cell r="K5567" t="str">
            <v>Coliseo 2</v>
          </cell>
        </row>
        <row r="5568">
          <cell r="K5568" t="str">
            <v>Coliseo 2</v>
          </cell>
        </row>
        <row r="5569">
          <cell r="K5569" t="str">
            <v>Coliseo 2</v>
          </cell>
        </row>
        <row r="5570">
          <cell r="K5570" t="str">
            <v>Coliseo 2</v>
          </cell>
        </row>
        <row r="5571">
          <cell r="K5571" t="str">
            <v>Coliseo 2</v>
          </cell>
        </row>
        <row r="5572">
          <cell r="K5572" t="str">
            <v>Coliseo 2</v>
          </cell>
        </row>
        <row r="5573">
          <cell r="K5573" t="str">
            <v>Coliseo 2</v>
          </cell>
        </row>
        <row r="5574">
          <cell r="K5574" t="str">
            <v>Coliseo 2</v>
          </cell>
        </row>
        <row r="5575">
          <cell r="K5575" t="str">
            <v>Coliseo 2</v>
          </cell>
        </row>
        <row r="5576">
          <cell r="K5576" t="str">
            <v>Coliseo 2</v>
          </cell>
        </row>
        <row r="5577">
          <cell r="K5577" t="str">
            <v>Coliseo 2</v>
          </cell>
        </row>
        <row r="5578">
          <cell r="K5578" t="str">
            <v>Coliseo 2</v>
          </cell>
        </row>
        <row r="5579">
          <cell r="K5579" t="str">
            <v>Coliseo 2</v>
          </cell>
        </row>
        <row r="5580">
          <cell r="K5580" t="str">
            <v>Coliseo 2</v>
          </cell>
        </row>
        <row r="5581">
          <cell r="K5581" t="str">
            <v>Coliseo 2</v>
          </cell>
        </row>
        <row r="5582">
          <cell r="K5582" t="str">
            <v>Coliseo 2</v>
          </cell>
        </row>
        <row r="5583">
          <cell r="K5583" t="str">
            <v>Coliseo 2</v>
          </cell>
        </row>
        <row r="5584">
          <cell r="K5584" t="str">
            <v>Coliseo 2</v>
          </cell>
        </row>
        <row r="5585">
          <cell r="K5585" t="str">
            <v>Coliseo 2</v>
          </cell>
        </row>
        <row r="5586">
          <cell r="K5586" t="str">
            <v>Coliseo 2</v>
          </cell>
        </row>
        <row r="5587">
          <cell r="K5587" t="str">
            <v>Coliseo 2</v>
          </cell>
        </row>
        <row r="5588">
          <cell r="K5588" t="str">
            <v>Coliseo 2</v>
          </cell>
        </row>
        <row r="5589">
          <cell r="K5589" t="str">
            <v>Coliseo 2</v>
          </cell>
        </row>
        <row r="5590">
          <cell r="K5590" t="str">
            <v>Coliseo 2</v>
          </cell>
        </row>
        <row r="5591">
          <cell r="K5591" t="str">
            <v>Coliseo 2</v>
          </cell>
        </row>
        <row r="5592">
          <cell r="K5592" t="str">
            <v>Coliseo 2</v>
          </cell>
        </row>
        <row r="5593">
          <cell r="K5593" t="str">
            <v>Coliseo 2</v>
          </cell>
        </row>
        <row r="5594">
          <cell r="K5594" t="str">
            <v>Coliseo 2</v>
          </cell>
        </row>
        <row r="5595">
          <cell r="K5595" t="str">
            <v>Coliseo 2</v>
          </cell>
        </row>
        <row r="5596">
          <cell r="K5596" t="str">
            <v>Coliseo 2</v>
          </cell>
        </row>
        <row r="5597">
          <cell r="K5597" t="str">
            <v>Coliseo 2</v>
          </cell>
        </row>
        <row r="5598">
          <cell r="K5598" t="str">
            <v>Coliseo 2</v>
          </cell>
        </row>
        <row r="5599">
          <cell r="K5599" t="str">
            <v>Coliseo 2</v>
          </cell>
        </row>
        <row r="5600">
          <cell r="K5600" t="str">
            <v>Coliseo 2</v>
          </cell>
        </row>
        <row r="5601">
          <cell r="K5601" t="str">
            <v>Coliseo 2</v>
          </cell>
        </row>
        <row r="5602">
          <cell r="K5602" t="str">
            <v>Coliseo 2</v>
          </cell>
        </row>
        <row r="5603">
          <cell r="K5603" t="str">
            <v>Coliseo 2</v>
          </cell>
        </row>
        <row r="5604">
          <cell r="K5604" t="str">
            <v>Coliseo 2</v>
          </cell>
        </row>
        <row r="5605">
          <cell r="K5605" t="str">
            <v>Coliseo 2</v>
          </cell>
        </row>
        <row r="5606">
          <cell r="K5606" t="str">
            <v>Coliseo 2</v>
          </cell>
        </row>
        <row r="5607">
          <cell r="K5607" t="str">
            <v>Coliseo 2</v>
          </cell>
        </row>
        <row r="5608">
          <cell r="K5608" t="str">
            <v>Coliseo 2</v>
          </cell>
        </row>
        <row r="5609">
          <cell r="K5609" t="str">
            <v>Coliseo 2</v>
          </cell>
        </row>
        <row r="5610">
          <cell r="K5610" t="str">
            <v>Coliseo 2</v>
          </cell>
        </row>
        <row r="5611">
          <cell r="K5611" t="str">
            <v>Coliseo 2</v>
          </cell>
        </row>
        <row r="5612">
          <cell r="K5612" t="str">
            <v>Coliseo 2</v>
          </cell>
        </row>
        <row r="5613">
          <cell r="K5613" t="str">
            <v>Coliseo 2</v>
          </cell>
        </row>
        <row r="5614">
          <cell r="K5614" t="str">
            <v>Coliseo 2</v>
          </cell>
        </row>
        <row r="5615">
          <cell r="K5615" t="str">
            <v>Coliseo 2</v>
          </cell>
        </row>
        <row r="5616">
          <cell r="K5616" t="str">
            <v>Coliseo 2</v>
          </cell>
        </row>
        <row r="5617">
          <cell r="K5617" t="str">
            <v>Coliseo 2</v>
          </cell>
        </row>
        <row r="5618">
          <cell r="K5618" t="str">
            <v>Coliseo 2</v>
          </cell>
        </row>
        <row r="5619">
          <cell r="K5619" t="str">
            <v>Coliseo 2</v>
          </cell>
        </row>
        <row r="5620">
          <cell r="K5620" t="str">
            <v>Coliseo 2</v>
          </cell>
        </row>
        <row r="5621">
          <cell r="K5621" t="str">
            <v>Coliseo 2</v>
          </cell>
        </row>
        <row r="5622">
          <cell r="K5622" t="str">
            <v>Coliseo 2</v>
          </cell>
        </row>
        <row r="5623">
          <cell r="K5623" t="str">
            <v>Coliseo 2</v>
          </cell>
        </row>
        <row r="5624">
          <cell r="K5624" t="str">
            <v>Coliseo 2</v>
          </cell>
        </row>
        <row r="5625">
          <cell r="K5625" t="str">
            <v>Coliseo 2</v>
          </cell>
        </row>
        <row r="5626">
          <cell r="K5626" t="str">
            <v>Coliseo 2</v>
          </cell>
        </row>
        <row r="5627">
          <cell r="K5627" t="str">
            <v>Coliseo 2</v>
          </cell>
        </row>
        <row r="5628">
          <cell r="K5628" t="str">
            <v>Coliseo 2</v>
          </cell>
        </row>
        <row r="5629">
          <cell r="K5629" t="str">
            <v>Coliseo 2</v>
          </cell>
        </row>
        <row r="5630">
          <cell r="K5630" t="str">
            <v>Coliseo 2</v>
          </cell>
        </row>
        <row r="5631">
          <cell r="K5631" t="str">
            <v>Coliseo 2</v>
          </cell>
        </row>
        <row r="5632">
          <cell r="K5632" t="str">
            <v>Coliseo 2</v>
          </cell>
        </row>
        <row r="5633">
          <cell r="K5633" t="str">
            <v>Coliseo 2</v>
          </cell>
        </row>
        <row r="5634">
          <cell r="K5634" t="str">
            <v>Coliseo 2</v>
          </cell>
        </row>
        <row r="5635">
          <cell r="K5635" t="str">
            <v>Coliseo 2</v>
          </cell>
        </row>
        <row r="5636">
          <cell r="K5636" t="str">
            <v>Coliseo 2</v>
          </cell>
        </row>
        <row r="5637">
          <cell r="K5637" t="str">
            <v>Coliseo 2</v>
          </cell>
        </row>
        <row r="5638">
          <cell r="K5638" t="str">
            <v>Coliseo 2</v>
          </cell>
        </row>
        <row r="5639">
          <cell r="K5639" t="str">
            <v>Coliseo 2</v>
          </cell>
        </row>
        <row r="5640">
          <cell r="K5640" t="str">
            <v>Coliseo 2</v>
          </cell>
        </row>
        <row r="5641">
          <cell r="K5641" t="str">
            <v>Coliseo 2</v>
          </cell>
        </row>
        <row r="5642">
          <cell r="K5642" t="str">
            <v>Coliseo 2</v>
          </cell>
        </row>
        <row r="5643">
          <cell r="K5643" t="str">
            <v>Coliseo 2</v>
          </cell>
        </row>
        <row r="5644">
          <cell r="K5644" t="str">
            <v>Coliseo 2</v>
          </cell>
        </row>
        <row r="5645">
          <cell r="K5645" t="str">
            <v>Coliseo 2</v>
          </cell>
        </row>
        <row r="5646">
          <cell r="K5646" t="str">
            <v>Coliseo 2</v>
          </cell>
        </row>
        <row r="5647">
          <cell r="K5647" t="str">
            <v>Coliseo 2</v>
          </cell>
        </row>
        <row r="5648">
          <cell r="K5648" t="str">
            <v>Coliseo 2</v>
          </cell>
        </row>
        <row r="5649">
          <cell r="K5649" t="str">
            <v>Coliseo 2</v>
          </cell>
        </row>
        <row r="5650">
          <cell r="K5650" t="str">
            <v>Coliseo 2</v>
          </cell>
        </row>
        <row r="5651">
          <cell r="K5651" t="str">
            <v>Coliseo 2</v>
          </cell>
        </row>
        <row r="5652">
          <cell r="K5652" t="str">
            <v>Coliseo 2</v>
          </cell>
        </row>
        <row r="5653">
          <cell r="K5653" t="str">
            <v>Coliseo 2</v>
          </cell>
        </row>
        <row r="5654">
          <cell r="K5654" t="str">
            <v>Coliseo 2</v>
          </cell>
        </row>
        <row r="5655">
          <cell r="K5655" t="str">
            <v>Coliseo 2</v>
          </cell>
        </row>
        <row r="5656">
          <cell r="K5656" t="str">
            <v>Coliseo 2</v>
          </cell>
        </row>
        <row r="5657">
          <cell r="K5657" t="str">
            <v>Coliseo 2</v>
          </cell>
        </row>
        <row r="5658">
          <cell r="K5658" t="str">
            <v>Coliseo 2</v>
          </cell>
        </row>
        <row r="5659">
          <cell r="K5659" t="str">
            <v>Coliseo 2</v>
          </cell>
        </row>
        <row r="5660">
          <cell r="K5660" t="str">
            <v>Coliseo 2</v>
          </cell>
        </row>
        <row r="5661">
          <cell r="K5661" t="str">
            <v>Coliseo 2</v>
          </cell>
        </row>
        <row r="5662">
          <cell r="K5662" t="str">
            <v>Coliseo 2</v>
          </cell>
        </row>
        <row r="5663">
          <cell r="K5663" t="str">
            <v>Coliseo 2</v>
          </cell>
        </row>
        <row r="5664">
          <cell r="K5664" t="str">
            <v>Coliseo 2</v>
          </cell>
        </row>
        <row r="5665">
          <cell r="K5665" t="str">
            <v>Coliseo 2</v>
          </cell>
        </row>
        <row r="5666">
          <cell r="K5666" t="str">
            <v>Coliseo 2</v>
          </cell>
        </row>
        <row r="5667">
          <cell r="K5667" t="str">
            <v>Coliseo 2</v>
          </cell>
        </row>
        <row r="5668">
          <cell r="K5668" t="str">
            <v>Coliseo 2</v>
          </cell>
        </row>
        <row r="5669">
          <cell r="K5669" t="str">
            <v>Coliseo 2</v>
          </cell>
        </row>
        <row r="5670">
          <cell r="K5670" t="str">
            <v>Coliseo 2</v>
          </cell>
        </row>
        <row r="5671">
          <cell r="K5671" t="str">
            <v>Coliseo 2</v>
          </cell>
        </row>
        <row r="5672">
          <cell r="K5672" t="str">
            <v>Coliseo 2</v>
          </cell>
        </row>
        <row r="5673">
          <cell r="K5673" t="str">
            <v>Coliseo 2</v>
          </cell>
        </row>
        <row r="5674">
          <cell r="K5674" t="str">
            <v>Coliseo 2</v>
          </cell>
        </row>
        <row r="5675">
          <cell r="K5675" t="str">
            <v>Coliseo 2</v>
          </cell>
        </row>
        <row r="5676">
          <cell r="K5676" t="str">
            <v>Coliseo 2</v>
          </cell>
        </row>
        <row r="5677">
          <cell r="K5677" t="str">
            <v>Coliseo 2</v>
          </cell>
        </row>
        <row r="5678">
          <cell r="K5678" t="str">
            <v>Coliseo 2</v>
          </cell>
        </row>
        <row r="5679">
          <cell r="K5679" t="str">
            <v>Coliseo 2</v>
          </cell>
        </row>
        <row r="5680">
          <cell r="K5680" t="str">
            <v>Coliseo 2</v>
          </cell>
        </row>
        <row r="5681">
          <cell r="K5681" t="str">
            <v>Coliseo 2</v>
          </cell>
        </row>
        <row r="5682">
          <cell r="K5682" t="str">
            <v>Coliseo 2</v>
          </cell>
        </row>
        <row r="5683">
          <cell r="K5683" t="str">
            <v>Coliseo 2</v>
          </cell>
        </row>
        <row r="5684">
          <cell r="K5684" t="str">
            <v>Coliseo 2</v>
          </cell>
        </row>
        <row r="5685">
          <cell r="K5685" t="str">
            <v>Coliseo 2</v>
          </cell>
        </row>
        <row r="5686">
          <cell r="K5686" t="str">
            <v>Coliseo 2</v>
          </cell>
        </row>
        <row r="5687">
          <cell r="K5687" t="str">
            <v>Coliseo 2</v>
          </cell>
        </row>
        <row r="5688">
          <cell r="K5688" t="str">
            <v>Coliseo 2</v>
          </cell>
        </row>
        <row r="5689">
          <cell r="K5689" t="str">
            <v>Coliseo 2</v>
          </cell>
        </row>
        <row r="5690">
          <cell r="K5690" t="str">
            <v>Coliseo 2</v>
          </cell>
        </row>
        <row r="5691">
          <cell r="K5691" t="str">
            <v>Coliseo 2</v>
          </cell>
        </row>
        <row r="5692">
          <cell r="K5692" t="str">
            <v>Coliseo 2</v>
          </cell>
        </row>
        <row r="5693">
          <cell r="K5693" t="str">
            <v>Coliseo 2</v>
          </cell>
        </row>
        <row r="5694">
          <cell r="K5694" t="str">
            <v>Coliseo 2</v>
          </cell>
        </row>
        <row r="5695">
          <cell r="K5695" t="str">
            <v>Coliseo 2</v>
          </cell>
        </row>
        <row r="5696">
          <cell r="K5696" t="str">
            <v>Coliseo 2</v>
          </cell>
        </row>
        <row r="5697">
          <cell r="K5697" t="str">
            <v>Coliseo 2</v>
          </cell>
        </row>
        <row r="5698">
          <cell r="K5698" t="str">
            <v>Coliseo 2</v>
          </cell>
        </row>
        <row r="5699">
          <cell r="K5699" t="str">
            <v>Coliseo 2</v>
          </cell>
        </row>
        <row r="5700">
          <cell r="K5700" t="str">
            <v>Coliseo 2</v>
          </cell>
        </row>
        <row r="5701">
          <cell r="K5701" t="str">
            <v>Coliseo 2</v>
          </cell>
        </row>
        <row r="5702">
          <cell r="K5702" t="str">
            <v>Coliseo 2</v>
          </cell>
        </row>
        <row r="5703">
          <cell r="K5703" t="str">
            <v>Coliseo 2</v>
          </cell>
        </row>
        <row r="5704">
          <cell r="K5704" t="str">
            <v>Coliseo 2</v>
          </cell>
        </row>
        <row r="5705">
          <cell r="K5705" t="str">
            <v>Coliseo 2</v>
          </cell>
        </row>
        <row r="5706">
          <cell r="K5706" t="str">
            <v>Coliseo 2</v>
          </cell>
        </row>
        <row r="5707">
          <cell r="K5707" t="str">
            <v>Coliseo 2</v>
          </cell>
        </row>
        <row r="5708">
          <cell r="K5708" t="str">
            <v>Coliseo 2</v>
          </cell>
        </row>
        <row r="5709">
          <cell r="K5709" t="str">
            <v>Coliseo 2</v>
          </cell>
        </row>
        <row r="5710">
          <cell r="K5710" t="str">
            <v>Coliseo 2</v>
          </cell>
        </row>
        <row r="5711">
          <cell r="K5711" t="str">
            <v>Coliseo 2</v>
          </cell>
        </row>
        <row r="5712">
          <cell r="K5712" t="str">
            <v>Coliseo 2</v>
          </cell>
        </row>
        <row r="5713">
          <cell r="K5713" t="str">
            <v>Coliseo 2</v>
          </cell>
        </row>
        <row r="5714">
          <cell r="K5714" t="str">
            <v>Coliseo 2</v>
          </cell>
        </row>
        <row r="5715">
          <cell r="K5715" t="str">
            <v>Coliseo 2</v>
          </cell>
        </row>
        <row r="5716">
          <cell r="K5716" t="str">
            <v>Coliseo 2</v>
          </cell>
        </row>
        <row r="5717">
          <cell r="K5717" t="str">
            <v>Coliseo 2</v>
          </cell>
        </row>
        <row r="5718">
          <cell r="K5718" t="str">
            <v>Coliseo 2</v>
          </cell>
        </row>
        <row r="5719">
          <cell r="K5719" t="str">
            <v>Coliseo 2</v>
          </cell>
        </row>
        <row r="5720">
          <cell r="K5720" t="str">
            <v>Coliseo 2</v>
          </cell>
        </row>
        <row r="5721">
          <cell r="K5721" t="str">
            <v>Coliseo 2</v>
          </cell>
        </row>
        <row r="5722">
          <cell r="K5722" t="str">
            <v>Coliseo 2</v>
          </cell>
        </row>
        <row r="5723">
          <cell r="K5723" t="str">
            <v>Coliseo 2</v>
          </cell>
        </row>
        <row r="5724">
          <cell r="K5724" t="str">
            <v>Coliseo 2</v>
          </cell>
        </row>
        <row r="5725">
          <cell r="K5725" t="str">
            <v>Coliseo 2</v>
          </cell>
        </row>
        <row r="5726">
          <cell r="K5726" t="str">
            <v>Coliseo 2</v>
          </cell>
        </row>
        <row r="5727">
          <cell r="K5727" t="str">
            <v>Coliseo 2</v>
          </cell>
        </row>
        <row r="5728">
          <cell r="K5728" t="str">
            <v>Coliseo 2</v>
          </cell>
        </row>
        <row r="5729">
          <cell r="K5729" t="str">
            <v>Coliseo 2</v>
          </cell>
        </row>
        <row r="5730">
          <cell r="K5730" t="str">
            <v>Coliseo 2</v>
          </cell>
        </row>
        <row r="5731">
          <cell r="K5731" t="str">
            <v>Coliseo 2</v>
          </cell>
        </row>
        <row r="5732">
          <cell r="K5732" t="str">
            <v>Coliseo 2</v>
          </cell>
        </row>
        <row r="5733">
          <cell r="K5733" t="str">
            <v>Coliseo 2</v>
          </cell>
        </row>
        <row r="5734">
          <cell r="K5734" t="str">
            <v>Coliseo 2</v>
          </cell>
        </row>
        <row r="5735">
          <cell r="K5735" t="str">
            <v>Coliseo 2</v>
          </cell>
        </row>
        <row r="5736">
          <cell r="K5736" t="str">
            <v>Coliseo 2</v>
          </cell>
        </row>
        <row r="5737">
          <cell r="K5737" t="str">
            <v>Coliseo 2</v>
          </cell>
        </row>
        <row r="5738">
          <cell r="K5738" t="str">
            <v>Coliseo 2</v>
          </cell>
        </row>
        <row r="5739">
          <cell r="K5739" t="str">
            <v>Coliseo 2</v>
          </cell>
        </row>
        <row r="5740">
          <cell r="K5740" t="str">
            <v>Coliseo 2</v>
          </cell>
        </row>
        <row r="5741">
          <cell r="K5741" t="str">
            <v>Coliseo 2</v>
          </cell>
        </row>
        <row r="5742">
          <cell r="K5742" t="str">
            <v>Coliseo 2</v>
          </cell>
        </row>
        <row r="5743">
          <cell r="K5743" t="str">
            <v>Coliseo 2</v>
          </cell>
        </row>
        <row r="5744">
          <cell r="K5744" t="str">
            <v>Coliseo 2</v>
          </cell>
        </row>
        <row r="5745">
          <cell r="K5745" t="str">
            <v>Coliseo 2</v>
          </cell>
        </row>
        <row r="5746">
          <cell r="K5746" t="str">
            <v>Coliseo 2</v>
          </cell>
        </row>
        <row r="5747">
          <cell r="K5747" t="str">
            <v>Coliseo 2</v>
          </cell>
        </row>
        <row r="5748">
          <cell r="K5748" t="str">
            <v>Coliseo 2</v>
          </cell>
        </row>
        <row r="5749">
          <cell r="K5749" t="str">
            <v>Coliseo 2</v>
          </cell>
        </row>
        <row r="5750">
          <cell r="K5750" t="str">
            <v>Coliseo 2</v>
          </cell>
        </row>
        <row r="5751">
          <cell r="K5751" t="str">
            <v>Coliseo 2</v>
          </cell>
        </row>
        <row r="5752">
          <cell r="K5752" t="str">
            <v>Coliseo 2</v>
          </cell>
        </row>
        <row r="5753">
          <cell r="K5753" t="str">
            <v>Coliseo 2</v>
          </cell>
        </row>
        <row r="5754">
          <cell r="K5754" t="str">
            <v>Coliseo 2</v>
          </cell>
        </row>
        <row r="5755">
          <cell r="K5755" t="str">
            <v>Coliseo 2</v>
          </cell>
        </row>
        <row r="5756">
          <cell r="K5756" t="str">
            <v>Coliseo 2</v>
          </cell>
        </row>
        <row r="5757">
          <cell r="K5757" t="str">
            <v>Coliseo 2</v>
          </cell>
        </row>
        <row r="5758">
          <cell r="K5758" t="str">
            <v>Coliseo 2</v>
          </cell>
        </row>
        <row r="5759">
          <cell r="K5759" t="str">
            <v>Coliseo 2</v>
          </cell>
        </row>
        <row r="5760">
          <cell r="K5760" t="str">
            <v>Coliseo 2</v>
          </cell>
        </row>
        <row r="5761">
          <cell r="K5761" t="str">
            <v>Coliseo 2</v>
          </cell>
        </row>
        <row r="5762">
          <cell r="K5762" t="str">
            <v>Coliseo 2</v>
          </cell>
        </row>
        <row r="5763">
          <cell r="K5763" t="str">
            <v>Coliseo 2</v>
          </cell>
        </row>
        <row r="5764">
          <cell r="K5764" t="str">
            <v>Coliseo 2</v>
          </cell>
        </row>
        <row r="5765">
          <cell r="K5765" t="str">
            <v>Coliseo 2</v>
          </cell>
        </row>
        <row r="5766">
          <cell r="K5766" t="str">
            <v>Coliseo 2</v>
          </cell>
        </row>
        <row r="5767">
          <cell r="K5767" t="str">
            <v>Coliseo 2</v>
          </cell>
        </row>
        <row r="5768">
          <cell r="K5768" t="str">
            <v>Coliseo 2</v>
          </cell>
        </row>
        <row r="5769">
          <cell r="K5769" t="str">
            <v>Coliseo 2</v>
          </cell>
        </row>
        <row r="5770">
          <cell r="K5770" t="str">
            <v>Coliseo 2</v>
          </cell>
        </row>
        <row r="5771">
          <cell r="K5771" t="str">
            <v>Coliseo 2</v>
          </cell>
        </row>
        <row r="5772">
          <cell r="K5772" t="str">
            <v>Coliseo 2</v>
          </cell>
        </row>
        <row r="5773">
          <cell r="K5773" t="str">
            <v>Coliseo 2</v>
          </cell>
        </row>
        <row r="5774">
          <cell r="K5774" t="str">
            <v>Coliseo 2</v>
          </cell>
        </row>
        <row r="5775">
          <cell r="K5775" t="str">
            <v>Coliseo 2</v>
          </cell>
        </row>
        <row r="5776">
          <cell r="K5776" t="str">
            <v>Coliseo 2</v>
          </cell>
        </row>
        <row r="5777">
          <cell r="K5777" t="str">
            <v>Coliseo 2</v>
          </cell>
        </row>
        <row r="5778">
          <cell r="K5778" t="str">
            <v>Coliseo 2</v>
          </cell>
        </row>
        <row r="5779">
          <cell r="K5779" t="str">
            <v>Coliseo 2</v>
          </cell>
        </row>
        <row r="5780">
          <cell r="K5780" t="str">
            <v>Coliseo 2</v>
          </cell>
        </row>
        <row r="5781">
          <cell r="K5781" t="str">
            <v>Coliseo 2</v>
          </cell>
        </row>
        <row r="5782">
          <cell r="K5782" t="str">
            <v>Coliseo 2</v>
          </cell>
        </row>
        <row r="5783">
          <cell r="K5783" t="str">
            <v>Coliseo 2</v>
          </cell>
        </row>
        <row r="5784">
          <cell r="K5784" t="str">
            <v>Coliseo 2</v>
          </cell>
        </row>
        <row r="5785">
          <cell r="K5785" t="str">
            <v>Coliseo 2</v>
          </cell>
        </row>
        <row r="5786">
          <cell r="K5786" t="str">
            <v>Coliseo 2</v>
          </cell>
        </row>
        <row r="5787">
          <cell r="K5787" t="str">
            <v>Coliseo 2</v>
          </cell>
        </row>
        <row r="5788">
          <cell r="K5788" t="str">
            <v>Coliseo 2</v>
          </cell>
        </row>
        <row r="5789">
          <cell r="K5789" t="str">
            <v>Coliseo 2</v>
          </cell>
        </row>
        <row r="5790">
          <cell r="K5790" t="str">
            <v>Coliseo 2</v>
          </cell>
        </row>
        <row r="5791">
          <cell r="K5791" t="str">
            <v>Coliseo 2</v>
          </cell>
        </row>
        <row r="5792">
          <cell r="K5792" t="str">
            <v>Coliseo 2</v>
          </cell>
        </row>
        <row r="5793">
          <cell r="K5793" t="str">
            <v>Coliseo 2</v>
          </cell>
        </row>
        <row r="5794">
          <cell r="K5794" t="str">
            <v>Coliseo 2</v>
          </cell>
        </row>
        <row r="5795">
          <cell r="K5795" t="str">
            <v>Coliseo 2</v>
          </cell>
        </row>
        <row r="5796">
          <cell r="K5796" t="str">
            <v>Coliseo 2</v>
          </cell>
        </row>
        <row r="5797">
          <cell r="K5797" t="str">
            <v>Coliseo 2</v>
          </cell>
        </row>
        <row r="5798">
          <cell r="K5798" t="str">
            <v>Coliseo 2</v>
          </cell>
        </row>
        <row r="5799">
          <cell r="K5799" t="str">
            <v>Coliseo 2</v>
          </cell>
        </row>
        <row r="5800">
          <cell r="K5800" t="str">
            <v>Coliseo 2</v>
          </cell>
        </row>
        <row r="5801">
          <cell r="K5801" t="str">
            <v>Coliseo 2</v>
          </cell>
        </row>
        <row r="5802">
          <cell r="K5802" t="str">
            <v>Coliseo 2</v>
          </cell>
        </row>
        <row r="5803">
          <cell r="K5803" t="str">
            <v>Coliseo 2</v>
          </cell>
        </row>
        <row r="5804">
          <cell r="K5804" t="str">
            <v>Coliseo 2</v>
          </cell>
        </row>
        <row r="5805">
          <cell r="K5805" t="str">
            <v>Coliseo 2</v>
          </cell>
        </row>
        <row r="5806">
          <cell r="K5806" t="str">
            <v>Coliseo 2</v>
          </cell>
        </row>
        <row r="5807">
          <cell r="K5807" t="str">
            <v>Coliseo 2</v>
          </cell>
        </row>
        <row r="5808">
          <cell r="K5808" t="str">
            <v>Coliseo 2</v>
          </cell>
        </row>
        <row r="5809">
          <cell r="K5809" t="str">
            <v>Coliseo 2</v>
          </cell>
        </row>
        <row r="5810">
          <cell r="K5810" t="str">
            <v>Coliseo 2</v>
          </cell>
        </row>
        <row r="5811">
          <cell r="K5811" t="str">
            <v>Coliseo 2</v>
          </cell>
        </row>
        <row r="5812">
          <cell r="K5812" t="str">
            <v>Coliseo 2</v>
          </cell>
        </row>
        <row r="5813">
          <cell r="K5813" t="str">
            <v>Coliseo 2</v>
          </cell>
        </row>
        <row r="5814">
          <cell r="K5814" t="str">
            <v>Coliseo 2</v>
          </cell>
        </row>
        <row r="5815">
          <cell r="K5815" t="str">
            <v>Coliseo 2</v>
          </cell>
        </row>
        <row r="5816">
          <cell r="K5816" t="str">
            <v>Coliseo 2</v>
          </cell>
        </row>
        <row r="5817">
          <cell r="K5817" t="str">
            <v>Coliseo 2</v>
          </cell>
        </row>
        <row r="5818">
          <cell r="K5818" t="str">
            <v>Coliseo 2</v>
          </cell>
        </row>
        <row r="5819">
          <cell r="K5819" t="str">
            <v>Coliseo 2</v>
          </cell>
        </row>
        <row r="5820">
          <cell r="K5820" t="str">
            <v>Coliseo 2</v>
          </cell>
        </row>
        <row r="5821">
          <cell r="K5821" t="str">
            <v>Coliseo 2</v>
          </cell>
        </row>
        <row r="5822">
          <cell r="K5822" t="str">
            <v>Coliseo 2</v>
          </cell>
        </row>
        <row r="5823">
          <cell r="K5823" t="str">
            <v>Coliseo 2</v>
          </cell>
        </row>
        <row r="5824">
          <cell r="K5824" t="str">
            <v>Coliseo 2</v>
          </cell>
        </row>
        <row r="5825">
          <cell r="K5825" t="str">
            <v>Coliseo 2</v>
          </cell>
        </row>
        <row r="5826">
          <cell r="K5826" t="str">
            <v>Coliseo 2</v>
          </cell>
        </row>
        <row r="5827">
          <cell r="K5827" t="str">
            <v>Coliseo 2</v>
          </cell>
        </row>
        <row r="5828">
          <cell r="K5828" t="str">
            <v>Coliseo 2</v>
          </cell>
        </row>
        <row r="5829">
          <cell r="K5829" t="str">
            <v>Coliseo 2</v>
          </cell>
        </row>
        <row r="5830">
          <cell r="K5830" t="str">
            <v>Coliseo 2</v>
          </cell>
        </row>
        <row r="5831">
          <cell r="K5831" t="str">
            <v>Coliseo 2</v>
          </cell>
        </row>
        <row r="5832">
          <cell r="K5832" t="str">
            <v>Coliseo 2</v>
          </cell>
        </row>
        <row r="5833">
          <cell r="K5833" t="str">
            <v>Coliseo 2</v>
          </cell>
        </row>
        <row r="5834">
          <cell r="K5834" t="str">
            <v>Coliseo 2</v>
          </cell>
        </row>
        <row r="5835">
          <cell r="K5835" t="str">
            <v>Coliseo 2</v>
          </cell>
        </row>
        <row r="5836">
          <cell r="K5836" t="str">
            <v>Coliseo 2</v>
          </cell>
        </row>
        <row r="5837">
          <cell r="K5837" t="str">
            <v>Coliseo 2</v>
          </cell>
        </row>
        <row r="5838">
          <cell r="K5838" t="str">
            <v>Coliseo 2</v>
          </cell>
        </row>
        <row r="5839">
          <cell r="K5839" t="str">
            <v>Coliseo 2</v>
          </cell>
        </row>
        <row r="5840">
          <cell r="K5840" t="str">
            <v>Coliseo 2</v>
          </cell>
        </row>
        <row r="5841">
          <cell r="K5841" t="str">
            <v>Coliseo 2</v>
          </cell>
        </row>
        <row r="5842">
          <cell r="K5842" t="str">
            <v>Coliseo 2</v>
          </cell>
        </row>
        <row r="5843">
          <cell r="K5843" t="str">
            <v>Coliseo 2</v>
          </cell>
        </row>
        <row r="5844">
          <cell r="K5844" t="str">
            <v>Coliseo 2</v>
          </cell>
        </row>
        <row r="5845">
          <cell r="K5845" t="str">
            <v>Coliseo 2</v>
          </cell>
        </row>
        <row r="5846">
          <cell r="K5846" t="str">
            <v>Coliseo 2</v>
          </cell>
        </row>
        <row r="5847">
          <cell r="K5847" t="str">
            <v>Coliseo 2</v>
          </cell>
        </row>
        <row r="5848">
          <cell r="K5848" t="str">
            <v>Coliseo 2</v>
          </cell>
        </row>
        <row r="5849">
          <cell r="K5849" t="str">
            <v>Coliseo 2</v>
          </cell>
        </row>
        <row r="5850">
          <cell r="K5850" t="str">
            <v>Coliseo 2</v>
          </cell>
        </row>
        <row r="5851">
          <cell r="K5851" t="str">
            <v>Coliseo 2</v>
          </cell>
        </row>
        <row r="5852">
          <cell r="K5852" t="str">
            <v>Coliseo 2</v>
          </cell>
        </row>
        <row r="5853">
          <cell r="K5853" t="str">
            <v>Coliseo 2</v>
          </cell>
        </row>
        <row r="5854">
          <cell r="K5854" t="str">
            <v>Coliseo 2</v>
          </cell>
        </row>
        <row r="5855">
          <cell r="K5855" t="str">
            <v>Coliseo 2</v>
          </cell>
        </row>
        <row r="5856">
          <cell r="K5856" t="str">
            <v>Coliseo 2</v>
          </cell>
        </row>
        <row r="5857">
          <cell r="K5857" t="str">
            <v>Coliseo 2</v>
          </cell>
        </row>
        <row r="5858">
          <cell r="K5858" t="str">
            <v>Coliseo 2</v>
          </cell>
        </row>
        <row r="5859">
          <cell r="K5859" t="str">
            <v>Coliseo 2</v>
          </cell>
        </row>
        <row r="5860">
          <cell r="K5860" t="str">
            <v>Coliseo 2</v>
          </cell>
        </row>
        <row r="5861">
          <cell r="K5861" t="str">
            <v>Coliseo 2</v>
          </cell>
        </row>
        <row r="5862">
          <cell r="K5862" t="str">
            <v>Coliseo 2</v>
          </cell>
        </row>
        <row r="5863">
          <cell r="K5863" t="str">
            <v>Coliseo 2</v>
          </cell>
        </row>
        <row r="5864">
          <cell r="K5864" t="str">
            <v>Coliseo 2</v>
          </cell>
        </row>
        <row r="5865">
          <cell r="K5865" t="str">
            <v>Coliseo 2</v>
          </cell>
        </row>
        <row r="5866">
          <cell r="K5866" t="str">
            <v>Coliseo 2</v>
          </cell>
        </row>
        <row r="5867">
          <cell r="K5867" t="str">
            <v>Coliseo 2</v>
          </cell>
        </row>
        <row r="5868">
          <cell r="K5868" t="str">
            <v>Coliseo 2</v>
          </cell>
        </row>
        <row r="5869">
          <cell r="K5869" t="str">
            <v>Coliseo 2</v>
          </cell>
        </row>
        <row r="5870">
          <cell r="K5870" t="str">
            <v>Coliseo 2</v>
          </cell>
        </row>
        <row r="5871">
          <cell r="K5871" t="str">
            <v>Coliseo 2</v>
          </cell>
        </row>
        <row r="5872">
          <cell r="K5872" t="str">
            <v>Coliseo 2</v>
          </cell>
        </row>
        <row r="5873">
          <cell r="K5873" t="str">
            <v>Coliseo 2</v>
          </cell>
        </row>
        <row r="5874">
          <cell r="K5874" t="str">
            <v>Coliseo 2</v>
          </cell>
        </row>
        <row r="5875">
          <cell r="K5875" t="str">
            <v>Coliseo 2</v>
          </cell>
        </row>
        <row r="5876">
          <cell r="K5876" t="str">
            <v>Coliseo 2</v>
          </cell>
        </row>
        <row r="5877">
          <cell r="K5877" t="str">
            <v>Coliseo 2</v>
          </cell>
        </row>
        <row r="5878">
          <cell r="K5878" t="str">
            <v>Coliseo 2</v>
          </cell>
        </row>
        <row r="5879">
          <cell r="K5879" t="str">
            <v>Coliseo 2</v>
          </cell>
        </row>
        <row r="5880">
          <cell r="K5880" t="str">
            <v>Coliseo 2</v>
          </cell>
        </row>
        <row r="5881">
          <cell r="K5881" t="str">
            <v>Coliseo 2</v>
          </cell>
        </row>
        <row r="5882">
          <cell r="K5882" t="str">
            <v>Coliseo 2</v>
          </cell>
        </row>
        <row r="5883">
          <cell r="K5883" t="str">
            <v>Coliseo 2</v>
          </cell>
        </row>
        <row r="5884">
          <cell r="K5884" t="str">
            <v>Coliseo 2</v>
          </cell>
        </row>
        <row r="5885">
          <cell r="K5885" t="str">
            <v>Coliseo 2</v>
          </cell>
        </row>
        <row r="5886">
          <cell r="K5886" t="str">
            <v>Coliseo 2</v>
          </cell>
        </row>
        <row r="5887">
          <cell r="K5887" t="str">
            <v>Coliseo 2</v>
          </cell>
        </row>
        <row r="5888">
          <cell r="K5888" t="str">
            <v>Coliseo 2</v>
          </cell>
        </row>
        <row r="5889">
          <cell r="K5889" t="str">
            <v>Coliseo 2</v>
          </cell>
        </row>
        <row r="5890">
          <cell r="K5890" t="str">
            <v>Coliseo 2</v>
          </cell>
        </row>
        <row r="5891">
          <cell r="K5891" t="str">
            <v>Coliseo 2</v>
          </cell>
        </row>
        <row r="5892">
          <cell r="K5892" t="str">
            <v>Coliseo 2</v>
          </cell>
        </row>
        <row r="5893">
          <cell r="K5893" t="str">
            <v>Coliseo 2</v>
          </cell>
        </row>
        <row r="5894">
          <cell r="K5894" t="str">
            <v>Coliseo 2</v>
          </cell>
        </row>
        <row r="5895">
          <cell r="K5895" t="str">
            <v>Coliseo 2</v>
          </cell>
        </row>
        <row r="5896">
          <cell r="K5896" t="str">
            <v>Coliseo 2</v>
          </cell>
        </row>
        <row r="5897">
          <cell r="K5897" t="str">
            <v>Coliseo 2</v>
          </cell>
        </row>
        <row r="5898">
          <cell r="K5898" t="str">
            <v>Coliseo 2</v>
          </cell>
        </row>
        <row r="5899">
          <cell r="K5899" t="str">
            <v>Coliseo 2</v>
          </cell>
        </row>
        <row r="5900">
          <cell r="K5900" t="str">
            <v>Coliseo 2</v>
          </cell>
        </row>
        <row r="5901">
          <cell r="K5901" t="str">
            <v>Coliseo 2</v>
          </cell>
        </row>
        <row r="5902">
          <cell r="K5902" t="str">
            <v>Coliseo 2</v>
          </cell>
        </row>
        <row r="5903">
          <cell r="K5903" t="str">
            <v>Coliseo 2</v>
          </cell>
        </row>
        <row r="5904">
          <cell r="K5904" t="str">
            <v>Coliseo 2</v>
          </cell>
        </row>
        <row r="5905">
          <cell r="K5905" t="str">
            <v>Coliseo 2</v>
          </cell>
        </row>
        <row r="5906">
          <cell r="K5906" t="str">
            <v>Coliseo 2</v>
          </cell>
        </row>
        <row r="5907">
          <cell r="K5907" t="str">
            <v>Coliseo 2</v>
          </cell>
        </row>
        <row r="5908">
          <cell r="K5908" t="str">
            <v>Coliseo 2</v>
          </cell>
        </row>
        <row r="5909">
          <cell r="K5909" t="str">
            <v>Coliseo 2</v>
          </cell>
        </row>
        <row r="5910">
          <cell r="K5910" t="str">
            <v>Coliseo 2</v>
          </cell>
        </row>
        <row r="5911">
          <cell r="K5911" t="str">
            <v>Coliseo 2</v>
          </cell>
        </row>
        <row r="5912">
          <cell r="K5912" t="str">
            <v>Coliseo 2</v>
          </cell>
        </row>
        <row r="5913">
          <cell r="K5913" t="str">
            <v>Coliseo 2</v>
          </cell>
        </row>
        <row r="5914">
          <cell r="K5914" t="str">
            <v>Coliseo 2</v>
          </cell>
        </row>
        <row r="5915">
          <cell r="K5915" t="str">
            <v>Coliseo 2</v>
          </cell>
        </row>
        <row r="5916">
          <cell r="K5916" t="str">
            <v>Coliseo 2</v>
          </cell>
        </row>
        <row r="5917">
          <cell r="K5917" t="str">
            <v>Coliseo 2</v>
          </cell>
        </row>
        <row r="5918">
          <cell r="K5918" t="str">
            <v>Coliseo 2</v>
          </cell>
        </row>
        <row r="5919">
          <cell r="K5919" t="str">
            <v>Coliseo 2</v>
          </cell>
        </row>
        <row r="5920">
          <cell r="K5920" t="str">
            <v>Coliseo 2</v>
          </cell>
        </row>
        <row r="5921">
          <cell r="K5921" t="str">
            <v>Coliseo 2</v>
          </cell>
        </row>
        <row r="5922">
          <cell r="K5922" t="str">
            <v>Coliseo 2</v>
          </cell>
        </row>
        <row r="5923">
          <cell r="K5923" t="str">
            <v>Coliseo 2</v>
          </cell>
        </row>
        <row r="5924">
          <cell r="K5924" t="str">
            <v>Coliseo 2</v>
          </cell>
        </row>
        <row r="5925">
          <cell r="K5925" t="str">
            <v>Coliseo 2</v>
          </cell>
        </row>
        <row r="5926">
          <cell r="K5926" t="str">
            <v>Coliseo 2</v>
          </cell>
        </row>
        <row r="5927">
          <cell r="K5927" t="str">
            <v>Coliseo 2</v>
          </cell>
        </row>
        <row r="5928">
          <cell r="K5928" t="str">
            <v>Coliseo 2</v>
          </cell>
        </row>
        <row r="5929">
          <cell r="K5929" t="str">
            <v>Coliseo 2</v>
          </cell>
        </row>
        <row r="5930">
          <cell r="K5930" t="str">
            <v>Coliseo 2</v>
          </cell>
        </row>
        <row r="5931">
          <cell r="K5931" t="str">
            <v>Coliseo 2</v>
          </cell>
        </row>
        <row r="5932">
          <cell r="K5932" t="str">
            <v>Coliseo 2</v>
          </cell>
        </row>
        <row r="5933">
          <cell r="K5933" t="str">
            <v>Coliseo 2</v>
          </cell>
        </row>
        <row r="5934">
          <cell r="K5934" t="str">
            <v>Coliseo 2</v>
          </cell>
        </row>
        <row r="5935">
          <cell r="K5935" t="str">
            <v>Coliseo 2</v>
          </cell>
        </row>
        <row r="5936">
          <cell r="K5936" t="str">
            <v>Coliseo 2</v>
          </cell>
        </row>
        <row r="5937">
          <cell r="K5937" t="str">
            <v>Coliseo 2</v>
          </cell>
        </row>
        <row r="5938">
          <cell r="K5938" t="str">
            <v>Coliseo 2</v>
          </cell>
        </row>
        <row r="5939">
          <cell r="K5939" t="str">
            <v>Coliseo 2</v>
          </cell>
        </row>
        <row r="5940">
          <cell r="K5940" t="str">
            <v>Coliseo 2</v>
          </cell>
        </row>
        <row r="5941">
          <cell r="K5941" t="str">
            <v>Coliseo 2</v>
          </cell>
        </row>
        <row r="5942">
          <cell r="K5942" t="str">
            <v>Coliseo 2</v>
          </cell>
        </row>
        <row r="5943">
          <cell r="K5943" t="str">
            <v>Coliseo 2</v>
          </cell>
        </row>
        <row r="5944">
          <cell r="K5944" t="str">
            <v>Coliseo 2</v>
          </cell>
        </row>
        <row r="5945">
          <cell r="K5945" t="str">
            <v>Coliseo 2</v>
          </cell>
        </row>
        <row r="5946">
          <cell r="K5946" t="str">
            <v>Coliseo 2</v>
          </cell>
        </row>
        <row r="5947">
          <cell r="K5947" t="str">
            <v>Coliseo 2</v>
          </cell>
        </row>
        <row r="5948">
          <cell r="K5948" t="str">
            <v>Coliseo 2</v>
          </cell>
        </row>
        <row r="5949">
          <cell r="K5949" t="str">
            <v>Coliseo 2</v>
          </cell>
        </row>
        <row r="5950">
          <cell r="K5950" t="str">
            <v>Coliseo 2</v>
          </cell>
        </row>
        <row r="5951">
          <cell r="K5951" t="str">
            <v>Coliseo 2</v>
          </cell>
        </row>
        <row r="5952">
          <cell r="K5952" t="str">
            <v>Coliseo 2</v>
          </cell>
        </row>
        <row r="5953">
          <cell r="K5953" t="str">
            <v>Coliseo 2</v>
          </cell>
        </row>
        <row r="5954">
          <cell r="K5954" t="str">
            <v>Coliseo 2</v>
          </cell>
        </row>
        <row r="5955">
          <cell r="K5955" t="str">
            <v>Coliseo 2</v>
          </cell>
        </row>
        <row r="5956">
          <cell r="K5956" t="str">
            <v>Coliseo 2</v>
          </cell>
        </row>
        <row r="5957">
          <cell r="K5957" t="str">
            <v>Coliseo 2</v>
          </cell>
        </row>
        <row r="5958">
          <cell r="K5958" t="str">
            <v>Coliseo 2</v>
          </cell>
        </row>
        <row r="5959">
          <cell r="K5959" t="str">
            <v>Coliseo 2</v>
          </cell>
        </row>
        <row r="5960">
          <cell r="K5960" t="str">
            <v>Coliseo 2</v>
          </cell>
        </row>
        <row r="5961">
          <cell r="K5961" t="str">
            <v>Coliseo 2</v>
          </cell>
        </row>
        <row r="5962">
          <cell r="K5962" t="str">
            <v>Coliseo 2</v>
          </cell>
        </row>
        <row r="5963">
          <cell r="K5963" t="str">
            <v>Coliseo 2</v>
          </cell>
        </row>
        <row r="5964">
          <cell r="K5964" t="str">
            <v>Coliseo 2</v>
          </cell>
        </row>
        <row r="5965">
          <cell r="K5965" t="str">
            <v>Coliseo 2</v>
          </cell>
        </row>
        <row r="5966">
          <cell r="K5966" t="str">
            <v>Coliseo 2</v>
          </cell>
        </row>
        <row r="5967">
          <cell r="K5967" t="str">
            <v>Coliseo 2</v>
          </cell>
        </row>
        <row r="5968">
          <cell r="K5968" t="str">
            <v>Coliseo 2</v>
          </cell>
        </row>
        <row r="5969">
          <cell r="K5969" t="str">
            <v>Coliseo 2</v>
          </cell>
        </row>
        <row r="5970">
          <cell r="K5970" t="str">
            <v>Coliseo 2</v>
          </cell>
        </row>
        <row r="5971">
          <cell r="K5971" t="str">
            <v>Coliseo 2</v>
          </cell>
        </row>
        <row r="5972">
          <cell r="K5972" t="str">
            <v>Coliseo 2</v>
          </cell>
        </row>
        <row r="5973">
          <cell r="K5973" t="str">
            <v>Coliseo 2</v>
          </cell>
        </row>
        <row r="5974">
          <cell r="K5974" t="str">
            <v>Coliseo 2</v>
          </cell>
        </row>
        <row r="5975">
          <cell r="K5975" t="str">
            <v>Coliseo 2</v>
          </cell>
        </row>
        <row r="5976">
          <cell r="K5976" t="str">
            <v>Coliseo 2</v>
          </cell>
        </row>
        <row r="5977">
          <cell r="K5977" t="str">
            <v>Coliseo 2</v>
          </cell>
        </row>
        <row r="5978">
          <cell r="K5978" t="str">
            <v>Coliseo 2</v>
          </cell>
        </row>
        <row r="5979">
          <cell r="K5979" t="str">
            <v>Coliseo 2</v>
          </cell>
        </row>
        <row r="5980">
          <cell r="K5980" t="str">
            <v>Coliseo 2</v>
          </cell>
        </row>
        <row r="5981">
          <cell r="K5981" t="str">
            <v>Coliseo 2</v>
          </cell>
        </row>
        <row r="5982">
          <cell r="K5982" t="str">
            <v>Coliseo 2</v>
          </cell>
        </row>
        <row r="5983">
          <cell r="K5983" t="str">
            <v>Coliseo 2</v>
          </cell>
        </row>
        <row r="5984">
          <cell r="K5984" t="str">
            <v>Coliseo 2</v>
          </cell>
        </row>
        <row r="5985">
          <cell r="K5985" t="str">
            <v>Coliseo 2</v>
          </cell>
        </row>
        <row r="5986">
          <cell r="K5986" t="str">
            <v>Coliseo 2</v>
          </cell>
        </row>
        <row r="5987">
          <cell r="K5987" t="str">
            <v>Coliseo 2</v>
          </cell>
        </row>
        <row r="5988">
          <cell r="K5988" t="str">
            <v>Coliseo 2</v>
          </cell>
        </row>
        <row r="5989">
          <cell r="K5989" t="str">
            <v>Coliseo 2</v>
          </cell>
        </row>
        <row r="5990">
          <cell r="K5990" t="str">
            <v>Coliseo 2</v>
          </cell>
        </row>
        <row r="5991">
          <cell r="K5991" t="str">
            <v>Coliseo 2</v>
          </cell>
        </row>
        <row r="5992">
          <cell r="K5992" t="str">
            <v>Coliseo 2</v>
          </cell>
        </row>
        <row r="5993">
          <cell r="K5993" t="str">
            <v>Coliseo 2</v>
          </cell>
        </row>
        <row r="5994">
          <cell r="K5994" t="str">
            <v>Coliseo 2</v>
          </cell>
        </row>
        <row r="5995">
          <cell r="K5995" t="str">
            <v>Coliseo 2</v>
          </cell>
        </row>
        <row r="5996">
          <cell r="K5996" t="str">
            <v>Coliseo 2</v>
          </cell>
        </row>
        <row r="5997">
          <cell r="K5997" t="str">
            <v>Coliseo 2</v>
          </cell>
        </row>
        <row r="5998">
          <cell r="K5998" t="str">
            <v>Coliseo 2</v>
          </cell>
        </row>
        <row r="5999">
          <cell r="K5999" t="str">
            <v>Coliseo 2</v>
          </cell>
        </row>
        <row r="6000">
          <cell r="K6000" t="str">
            <v>Coliseo 2</v>
          </cell>
        </row>
        <row r="6001">
          <cell r="K6001" t="str">
            <v>Coliseo 2</v>
          </cell>
        </row>
        <row r="6002">
          <cell r="K6002" t="str">
            <v>Coliseo 2</v>
          </cell>
        </row>
        <row r="6003">
          <cell r="K6003" t="str">
            <v>Coliseo 2</v>
          </cell>
        </row>
        <row r="6004">
          <cell r="K6004" t="str">
            <v>Coliseo 2</v>
          </cell>
        </row>
        <row r="6005">
          <cell r="K6005" t="str">
            <v>Coliseo 2</v>
          </cell>
        </row>
        <row r="6006">
          <cell r="K6006" t="str">
            <v>Coliseo 2</v>
          </cell>
        </row>
        <row r="6007">
          <cell r="K6007" t="str">
            <v>Coliseo 2</v>
          </cell>
        </row>
        <row r="6008">
          <cell r="K6008" t="str">
            <v>Coliseo 2</v>
          </cell>
        </row>
        <row r="6009">
          <cell r="K6009" t="str">
            <v>Coliseo 2</v>
          </cell>
        </row>
        <row r="6010">
          <cell r="K6010" t="str">
            <v>Coliseo 2</v>
          </cell>
        </row>
        <row r="6011">
          <cell r="K6011" t="str">
            <v>Coliseo 2</v>
          </cell>
        </row>
        <row r="6012">
          <cell r="K6012" t="str">
            <v>Coliseo 2</v>
          </cell>
        </row>
        <row r="6013">
          <cell r="K6013" t="str">
            <v>Coliseo 2</v>
          </cell>
        </row>
        <row r="6014">
          <cell r="K6014" t="str">
            <v>Coliseo 2</v>
          </cell>
        </row>
        <row r="6015">
          <cell r="K6015" t="str">
            <v>Coliseo 2</v>
          </cell>
        </row>
        <row r="6016">
          <cell r="K6016" t="str">
            <v>Coliseo 2</v>
          </cell>
        </row>
        <row r="6017">
          <cell r="K6017" t="str">
            <v>Coliseo 2</v>
          </cell>
        </row>
        <row r="6018">
          <cell r="K6018" t="str">
            <v>Coliseo 2</v>
          </cell>
        </row>
        <row r="6019">
          <cell r="K6019" t="str">
            <v>Coliseo 2</v>
          </cell>
        </row>
        <row r="6020">
          <cell r="K6020" t="str">
            <v>Coliseo 2</v>
          </cell>
        </row>
        <row r="6021">
          <cell r="K6021" t="str">
            <v>Coliseo 2</v>
          </cell>
        </row>
        <row r="6022">
          <cell r="K6022" t="str">
            <v>Coliseo 2</v>
          </cell>
        </row>
        <row r="6023">
          <cell r="K6023" t="str">
            <v>Coliseo 2</v>
          </cell>
        </row>
        <row r="6024">
          <cell r="K6024" t="str">
            <v>Coliseo 2</v>
          </cell>
        </row>
        <row r="6025">
          <cell r="K6025" t="str">
            <v>Coliseo 2</v>
          </cell>
        </row>
        <row r="6026">
          <cell r="K6026" t="str">
            <v>Coliseo 2</v>
          </cell>
        </row>
        <row r="6027">
          <cell r="K6027" t="str">
            <v>Coliseo 2</v>
          </cell>
        </row>
        <row r="6028">
          <cell r="K6028" t="str">
            <v>Coliseo 2</v>
          </cell>
        </row>
        <row r="6029">
          <cell r="K6029" t="str">
            <v>Coliseo 2</v>
          </cell>
        </row>
        <row r="6030">
          <cell r="K6030" t="str">
            <v>Coliseo 2</v>
          </cell>
        </row>
        <row r="6031">
          <cell r="K6031" t="str">
            <v>Coliseo 2</v>
          </cell>
        </row>
        <row r="6032">
          <cell r="K6032" t="str">
            <v>Coliseo 2</v>
          </cell>
        </row>
        <row r="6033">
          <cell r="K6033" t="str">
            <v>Coliseo 2</v>
          </cell>
        </row>
        <row r="6034">
          <cell r="K6034" t="str">
            <v>Coliseo 2</v>
          </cell>
        </row>
        <row r="6035">
          <cell r="K6035" t="str">
            <v>Coliseo 2</v>
          </cell>
        </row>
        <row r="6036">
          <cell r="K6036" t="str">
            <v>Coliseo 2</v>
          </cell>
        </row>
        <row r="6037">
          <cell r="K6037" t="str">
            <v>Coliseo 2</v>
          </cell>
        </row>
        <row r="6038">
          <cell r="K6038" t="str">
            <v>Coliseo 2</v>
          </cell>
        </row>
        <row r="6039">
          <cell r="K6039" t="str">
            <v>Coliseo 2</v>
          </cell>
        </row>
        <row r="6040">
          <cell r="K6040" t="str">
            <v>Coliseo 2</v>
          </cell>
        </row>
        <row r="6041">
          <cell r="K6041" t="str">
            <v>Coliseo 2</v>
          </cell>
        </row>
        <row r="6042">
          <cell r="K6042" t="str">
            <v>Coliseo 2</v>
          </cell>
        </row>
        <row r="6043">
          <cell r="K6043" t="str">
            <v>Coliseo 2</v>
          </cell>
        </row>
        <row r="6044">
          <cell r="K6044" t="str">
            <v>Coliseo 2</v>
          </cell>
        </row>
        <row r="6045">
          <cell r="K6045" t="str">
            <v>Coliseo 2</v>
          </cell>
        </row>
        <row r="6046">
          <cell r="K6046" t="str">
            <v>Coliseo 2</v>
          </cell>
        </row>
        <row r="6047">
          <cell r="K6047" t="str">
            <v>Coliseo 2</v>
          </cell>
        </row>
        <row r="6048">
          <cell r="K6048" t="str">
            <v>Coliseo 2</v>
          </cell>
        </row>
        <row r="6049">
          <cell r="K6049" t="str">
            <v>Coliseo 2</v>
          </cell>
        </row>
        <row r="6050">
          <cell r="K6050" t="str">
            <v>Coliseo 2</v>
          </cell>
        </row>
        <row r="6051">
          <cell r="K6051" t="str">
            <v>Coliseo 2</v>
          </cell>
        </row>
        <row r="6052">
          <cell r="K6052" t="str">
            <v>Coliseo 2</v>
          </cell>
        </row>
        <row r="6053">
          <cell r="K6053" t="str">
            <v>Coliseo 2</v>
          </cell>
        </row>
        <row r="6054">
          <cell r="K6054" t="str">
            <v>Coliseo 2</v>
          </cell>
        </row>
        <row r="6055">
          <cell r="K6055" t="str">
            <v>Coliseo 2</v>
          </cell>
        </row>
        <row r="6056">
          <cell r="K6056" t="str">
            <v>Coliseo 2</v>
          </cell>
        </row>
        <row r="6057">
          <cell r="K6057" t="str">
            <v>Coliseo 2</v>
          </cell>
        </row>
        <row r="6058">
          <cell r="K6058" t="str">
            <v>Coliseo 2</v>
          </cell>
        </row>
        <row r="6059">
          <cell r="K6059" t="str">
            <v>Coliseo 2</v>
          </cell>
        </row>
        <row r="6060">
          <cell r="K6060" t="str">
            <v>Coliseo 2</v>
          </cell>
        </row>
        <row r="6061">
          <cell r="K6061" t="str">
            <v>Coliseo 2</v>
          </cell>
        </row>
        <row r="6062">
          <cell r="K6062" t="str">
            <v>Coliseo 2</v>
          </cell>
        </row>
        <row r="6063">
          <cell r="K6063" t="str">
            <v>Coliseo 2</v>
          </cell>
        </row>
        <row r="6064">
          <cell r="K6064" t="str">
            <v>Coliseo 2</v>
          </cell>
        </row>
        <row r="6065">
          <cell r="K6065" t="str">
            <v>Coliseo 2</v>
          </cell>
        </row>
        <row r="6066">
          <cell r="K6066" t="str">
            <v>Coliseo 2</v>
          </cell>
        </row>
        <row r="6067">
          <cell r="K6067" t="str">
            <v>Coliseo 2</v>
          </cell>
        </row>
        <row r="6068">
          <cell r="K6068" t="str">
            <v>Coliseo 2</v>
          </cell>
        </row>
        <row r="6069">
          <cell r="K6069" t="str">
            <v>Coliseo 2</v>
          </cell>
        </row>
        <row r="6070">
          <cell r="K6070" t="str">
            <v>Coliseo 2</v>
          </cell>
        </row>
        <row r="6071">
          <cell r="K6071" t="str">
            <v>Coliseo 2</v>
          </cell>
        </row>
        <row r="6072">
          <cell r="K6072" t="str">
            <v>Coliseo 2</v>
          </cell>
        </row>
        <row r="6073">
          <cell r="K6073" t="str">
            <v>Coliseo 2</v>
          </cell>
        </row>
        <row r="6074">
          <cell r="K6074" t="str">
            <v>Coliseo 2</v>
          </cell>
        </row>
        <row r="6075">
          <cell r="K6075" t="str">
            <v>Coliseo 2</v>
          </cell>
        </row>
        <row r="6076">
          <cell r="K6076" t="str">
            <v>Coliseo 2</v>
          </cell>
        </row>
        <row r="6077">
          <cell r="K6077" t="str">
            <v>Coliseo 2</v>
          </cell>
        </row>
        <row r="6078">
          <cell r="K6078" t="str">
            <v>Coliseo 2</v>
          </cell>
        </row>
        <row r="6079">
          <cell r="K6079" t="str">
            <v>Coliseo 2</v>
          </cell>
        </row>
        <row r="6080">
          <cell r="K6080" t="str">
            <v>Coliseo 2</v>
          </cell>
        </row>
        <row r="6081">
          <cell r="K6081" t="str">
            <v>Coliseo 2</v>
          </cell>
        </row>
        <row r="6082">
          <cell r="K6082" t="str">
            <v>Coliseo 2</v>
          </cell>
        </row>
        <row r="6083">
          <cell r="K6083" t="str">
            <v>Coliseo 2</v>
          </cell>
        </row>
        <row r="6084">
          <cell r="K6084" t="str">
            <v>Coliseo 2</v>
          </cell>
        </row>
        <row r="6085">
          <cell r="K6085" t="str">
            <v>Coliseo 2</v>
          </cell>
        </row>
        <row r="6086">
          <cell r="K6086" t="str">
            <v>Coliseo 2</v>
          </cell>
        </row>
        <row r="6087">
          <cell r="K6087" t="str">
            <v>Coliseo 2</v>
          </cell>
        </row>
        <row r="6088">
          <cell r="K6088" t="str">
            <v>Coliseo 2</v>
          </cell>
        </row>
        <row r="6089">
          <cell r="K6089" t="str">
            <v>Coliseo 2</v>
          </cell>
        </row>
        <row r="6090">
          <cell r="K6090" t="str">
            <v>Coliseo 2</v>
          </cell>
        </row>
        <row r="6091">
          <cell r="K6091" t="str">
            <v>Coliseo 2</v>
          </cell>
        </row>
        <row r="6092">
          <cell r="K6092" t="str">
            <v>Coliseo 2</v>
          </cell>
        </row>
        <row r="6093">
          <cell r="K6093" t="str">
            <v>Coliseo 2</v>
          </cell>
        </row>
        <row r="6094">
          <cell r="K6094" t="str">
            <v>Coliseo 2</v>
          </cell>
        </row>
        <row r="6095">
          <cell r="K6095" t="str">
            <v>Coliseo 2</v>
          </cell>
        </row>
        <row r="6096">
          <cell r="K6096" t="str">
            <v>Coliseo 2</v>
          </cell>
        </row>
        <row r="6097">
          <cell r="K6097" t="str">
            <v>Coliseo 2</v>
          </cell>
        </row>
        <row r="6098">
          <cell r="K6098" t="str">
            <v>Coliseo 2</v>
          </cell>
        </row>
        <row r="6099">
          <cell r="K6099" t="str">
            <v>Coliseo 2</v>
          </cell>
        </row>
        <row r="6100">
          <cell r="K6100" t="str">
            <v>Coliseo 2</v>
          </cell>
        </row>
        <row r="6101">
          <cell r="K6101" t="str">
            <v>Coliseo 2</v>
          </cell>
        </row>
        <row r="6102">
          <cell r="K6102" t="str">
            <v>Coliseo 2</v>
          </cell>
        </row>
        <row r="6103">
          <cell r="K6103" t="str">
            <v>Coliseo 2</v>
          </cell>
        </row>
        <row r="6104">
          <cell r="K6104" t="str">
            <v>Coliseo 2</v>
          </cell>
        </row>
        <row r="6105">
          <cell r="K6105" t="str">
            <v>Coliseo 2</v>
          </cell>
        </row>
        <row r="6106">
          <cell r="K6106" t="str">
            <v>Coliseo 2</v>
          </cell>
        </row>
        <row r="6107">
          <cell r="K6107" t="str">
            <v>Coliseo 2</v>
          </cell>
        </row>
        <row r="6108">
          <cell r="K6108" t="str">
            <v>Coliseo 2</v>
          </cell>
        </row>
        <row r="6109">
          <cell r="K6109" t="str">
            <v>Coliseo 2</v>
          </cell>
        </row>
        <row r="6110">
          <cell r="K6110" t="str">
            <v>Coliseo 2</v>
          </cell>
        </row>
        <row r="6111">
          <cell r="K6111" t="str">
            <v>Coliseo 2</v>
          </cell>
        </row>
        <row r="6112">
          <cell r="K6112" t="str">
            <v>Coliseo 2</v>
          </cell>
        </row>
        <row r="6113">
          <cell r="K6113" t="str">
            <v>Coliseo 2</v>
          </cell>
        </row>
        <row r="6114">
          <cell r="K6114" t="str">
            <v>Coliseo 2</v>
          </cell>
        </row>
        <row r="6115">
          <cell r="K6115" t="str">
            <v>Coliseo 2</v>
          </cell>
        </row>
        <row r="6116">
          <cell r="K6116" t="str">
            <v>Coliseo 2</v>
          </cell>
        </row>
        <row r="6117">
          <cell r="K6117" t="str">
            <v>Coliseo 2</v>
          </cell>
        </row>
        <row r="6118">
          <cell r="K6118" t="str">
            <v>Coliseo 2</v>
          </cell>
        </row>
        <row r="6119">
          <cell r="K6119" t="str">
            <v>Coliseo 2</v>
          </cell>
        </row>
        <row r="6120">
          <cell r="K6120" t="str">
            <v>Coliseo 2</v>
          </cell>
        </row>
        <row r="6121">
          <cell r="K6121" t="str">
            <v>Coliseo 2</v>
          </cell>
        </row>
        <row r="6122">
          <cell r="K6122" t="str">
            <v>Coliseo 2</v>
          </cell>
        </row>
        <row r="6123">
          <cell r="K6123" t="str">
            <v>Coliseo 2</v>
          </cell>
        </row>
        <row r="6124">
          <cell r="K6124" t="str">
            <v>Coliseo 2</v>
          </cell>
        </row>
        <row r="6125">
          <cell r="K6125" t="str">
            <v>Coliseo 2</v>
          </cell>
        </row>
        <row r="6126">
          <cell r="K6126" t="str">
            <v>Coliseo 2</v>
          </cell>
        </row>
        <row r="6127">
          <cell r="K6127" t="str">
            <v>Coliseo 2</v>
          </cell>
        </row>
        <row r="6128">
          <cell r="K6128" t="str">
            <v>Coliseo 2</v>
          </cell>
        </row>
        <row r="6129">
          <cell r="K6129" t="str">
            <v>Coliseo 2</v>
          </cell>
        </row>
        <row r="6130">
          <cell r="K6130" t="str">
            <v>Coliseo 2</v>
          </cell>
        </row>
        <row r="6131">
          <cell r="K6131" t="str">
            <v>Coliseo 2</v>
          </cell>
        </row>
        <row r="6132">
          <cell r="K6132" t="str">
            <v>Coliseo 2</v>
          </cell>
        </row>
        <row r="6133">
          <cell r="K6133" t="str">
            <v>Coliseo 2</v>
          </cell>
        </row>
        <row r="6134">
          <cell r="K6134" t="str">
            <v>Coliseo 2</v>
          </cell>
        </row>
        <row r="6135">
          <cell r="K6135" t="str">
            <v>Coliseo 2</v>
          </cell>
        </row>
        <row r="6136">
          <cell r="K6136" t="str">
            <v>Coliseo 2</v>
          </cell>
        </row>
        <row r="6137">
          <cell r="K6137" t="str">
            <v>Coliseo 2</v>
          </cell>
        </row>
        <row r="6138">
          <cell r="K6138" t="str">
            <v>Coliseo 2</v>
          </cell>
        </row>
        <row r="6139">
          <cell r="K6139" t="str">
            <v>Coliseo 2</v>
          </cell>
        </row>
        <row r="6140">
          <cell r="K6140" t="str">
            <v>Coliseo 2</v>
          </cell>
        </row>
        <row r="6141">
          <cell r="K6141" t="str">
            <v>Coliseo 2</v>
          </cell>
        </row>
        <row r="6142">
          <cell r="K6142" t="str">
            <v>Coliseo 2</v>
          </cell>
        </row>
        <row r="6143">
          <cell r="K6143" t="str">
            <v>Coliseo 2</v>
          </cell>
        </row>
        <row r="6144">
          <cell r="K6144" t="str">
            <v>Coliseo 2</v>
          </cell>
        </row>
        <row r="6145">
          <cell r="K6145" t="str">
            <v>Coliseo 2</v>
          </cell>
        </row>
        <row r="6146">
          <cell r="K6146" t="str">
            <v>Coliseo 2</v>
          </cell>
        </row>
        <row r="6147">
          <cell r="K6147" t="str">
            <v>Coliseo 2</v>
          </cell>
        </row>
        <row r="6148">
          <cell r="K6148" t="str">
            <v>Coliseo 2</v>
          </cell>
        </row>
        <row r="6149">
          <cell r="K6149" t="str">
            <v>Coliseo 2</v>
          </cell>
        </row>
        <row r="6150">
          <cell r="K6150" t="str">
            <v>Coliseo 2</v>
          </cell>
        </row>
        <row r="6151">
          <cell r="K6151" t="str">
            <v>Coliseo 2</v>
          </cell>
        </row>
        <row r="6152">
          <cell r="K6152" t="str">
            <v>Coliseo 2</v>
          </cell>
        </row>
        <row r="6153">
          <cell r="K6153" t="str">
            <v>Coliseo 2</v>
          </cell>
        </row>
        <row r="6154">
          <cell r="K6154" t="str">
            <v>Coliseo 2</v>
          </cell>
        </row>
        <row r="6155">
          <cell r="K6155" t="str">
            <v>Coliseo 2</v>
          </cell>
        </row>
        <row r="6156">
          <cell r="K6156" t="str">
            <v>Coliseo 2</v>
          </cell>
        </row>
        <row r="6157">
          <cell r="K6157" t="str">
            <v>Coliseo 2</v>
          </cell>
        </row>
        <row r="6158">
          <cell r="K6158" t="str">
            <v>Coliseo 2</v>
          </cell>
        </row>
        <row r="6159">
          <cell r="K6159" t="str">
            <v>Coliseo 2</v>
          </cell>
        </row>
        <row r="6160">
          <cell r="K6160" t="str">
            <v>Coliseo 2</v>
          </cell>
        </row>
        <row r="6161">
          <cell r="K6161" t="str">
            <v>Coliseo 2</v>
          </cell>
        </row>
        <row r="6162">
          <cell r="K6162" t="str">
            <v>Coliseo 2</v>
          </cell>
        </row>
        <row r="6163">
          <cell r="K6163" t="str">
            <v>Coliseo 2</v>
          </cell>
        </row>
        <row r="6164">
          <cell r="K6164" t="str">
            <v>Coliseo 2</v>
          </cell>
        </row>
        <row r="6165">
          <cell r="K6165" t="str">
            <v>Coliseo 2</v>
          </cell>
        </row>
        <row r="6166">
          <cell r="K6166" t="str">
            <v>Coliseo 2</v>
          </cell>
        </row>
        <row r="6167">
          <cell r="K6167" t="str">
            <v>Coliseo 2</v>
          </cell>
        </row>
        <row r="6168">
          <cell r="K6168" t="str">
            <v>Coliseo 2</v>
          </cell>
        </row>
        <row r="6169">
          <cell r="K6169" t="str">
            <v>Coliseo 2</v>
          </cell>
        </row>
        <row r="6170">
          <cell r="K6170" t="str">
            <v>Coliseo 2</v>
          </cell>
        </row>
        <row r="6171">
          <cell r="K6171" t="str">
            <v>Coliseo 2</v>
          </cell>
        </row>
        <row r="6172">
          <cell r="K6172" t="str">
            <v>Coliseo 2</v>
          </cell>
        </row>
        <row r="6173">
          <cell r="K6173" t="str">
            <v>Coliseo 2</v>
          </cell>
        </row>
        <row r="6174">
          <cell r="K6174" t="str">
            <v>Coliseo 2</v>
          </cell>
        </row>
        <row r="6175">
          <cell r="K6175" t="str">
            <v>Coliseo 2</v>
          </cell>
        </row>
        <row r="6176">
          <cell r="K6176" t="str">
            <v>Coliseo 2</v>
          </cell>
        </row>
        <row r="6177">
          <cell r="K6177" t="str">
            <v>Coliseo 2</v>
          </cell>
        </row>
        <row r="6178">
          <cell r="K6178" t="str">
            <v>Coliseo 2</v>
          </cell>
        </row>
        <row r="6179">
          <cell r="K6179" t="str">
            <v>Coliseo 2</v>
          </cell>
        </row>
        <row r="6180">
          <cell r="K6180" t="str">
            <v>Coliseo 2</v>
          </cell>
        </row>
        <row r="6181">
          <cell r="K6181" t="str">
            <v>Coliseo 2</v>
          </cell>
        </row>
        <row r="6182">
          <cell r="K6182" t="str">
            <v>Coliseo 2</v>
          </cell>
        </row>
        <row r="6183">
          <cell r="K6183" t="str">
            <v>Coliseo 2</v>
          </cell>
        </row>
        <row r="6184">
          <cell r="K6184" t="str">
            <v>Coliseo 2</v>
          </cell>
        </row>
        <row r="6185">
          <cell r="K6185" t="str">
            <v>Coliseo 2</v>
          </cell>
        </row>
        <row r="6186">
          <cell r="K6186" t="str">
            <v>Coliseo 2</v>
          </cell>
        </row>
        <row r="6187">
          <cell r="K6187" t="str">
            <v>Coliseo 2</v>
          </cell>
        </row>
        <row r="6188">
          <cell r="K6188" t="str">
            <v>Coliseo 2</v>
          </cell>
        </row>
        <row r="6189">
          <cell r="K6189" t="str">
            <v>Coliseo 2</v>
          </cell>
        </row>
        <row r="6190">
          <cell r="K6190" t="str">
            <v>Coliseo 2</v>
          </cell>
        </row>
        <row r="6191">
          <cell r="K6191" t="str">
            <v>Coliseo 2</v>
          </cell>
        </row>
        <row r="6192">
          <cell r="K6192" t="str">
            <v>Coliseo 2</v>
          </cell>
        </row>
        <row r="6193">
          <cell r="K6193" t="str">
            <v>Coliseo 2</v>
          </cell>
        </row>
        <row r="6194">
          <cell r="K6194" t="str">
            <v>Coliseo 2</v>
          </cell>
        </row>
        <row r="6195">
          <cell r="K6195" t="str">
            <v>Coliseo 2</v>
          </cell>
        </row>
        <row r="6196">
          <cell r="K6196" t="str">
            <v>Coliseo 2</v>
          </cell>
        </row>
        <row r="6197">
          <cell r="K6197" t="str">
            <v>Coliseo 2</v>
          </cell>
        </row>
        <row r="6198">
          <cell r="K6198" t="str">
            <v>Coliseo 2</v>
          </cell>
        </row>
        <row r="6199">
          <cell r="K6199" t="str">
            <v>Coliseo 2</v>
          </cell>
        </row>
        <row r="6200">
          <cell r="K6200" t="str">
            <v>Coliseo 2</v>
          </cell>
        </row>
        <row r="6201">
          <cell r="K6201" t="str">
            <v>Coliseo 2</v>
          </cell>
        </row>
        <row r="6202">
          <cell r="K6202" t="str">
            <v>Coliseo 2</v>
          </cell>
        </row>
        <row r="6203">
          <cell r="K6203" t="str">
            <v>Coliseo 2</v>
          </cell>
        </row>
        <row r="6204">
          <cell r="K6204" t="str">
            <v>Coliseo 2</v>
          </cell>
        </row>
        <row r="6205">
          <cell r="K6205" t="str">
            <v>Coliseo 2</v>
          </cell>
        </row>
        <row r="6206">
          <cell r="K6206" t="str">
            <v>Coliseo 2</v>
          </cell>
        </row>
        <row r="6207">
          <cell r="K6207" t="str">
            <v>Coliseo 2</v>
          </cell>
        </row>
        <row r="6208">
          <cell r="K6208" t="str">
            <v>Coliseo 2</v>
          </cell>
        </row>
        <row r="6209">
          <cell r="K6209" t="str">
            <v>Coliseo 2</v>
          </cell>
        </row>
        <row r="6210">
          <cell r="K6210" t="str">
            <v>Coliseo 2</v>
          </cell>
        </row>
        <row r="6211">
          <cell r="K6211" t="str">
            <v>Coliseo 2</v>
          </cell>
        </row>
        <row r="6212">
          <cell r="K6212" t="str">
            <v>Coliseo 2</v>
          </cell>
        </row>
        <row r="6213">
          <cell r="K6213" t="str">
            <v>Coliseo 2</v>
          </cell>
        </row>
        <row r="6214">
          <cell r="K6214" t="str">
            <v>Coliseo 2</v>
          </cell>
        </row>
        <row r="6215">
          <cell r="K6215" t="str">
            <v>Coliseo 2</v>
          </cell>
        </row>
        <row r="6216">
          <cell r="K6216" t="str">
            <v>Coliseo 2</v>
          </cell>
        </row>
        <row r="6217">
          <cell r="K6217" t="str">
            <v>Coliseo 2</v>
          </cell>
        </row>
        <row r="6218">
          <cell r="K6218" t="str">
            <v>Coliseo 2</v>
          </cell>
        </row>
        <row r="6219">
          <cell r="K6219" t="str">
            <v>Coliseo 2</v>
          </cell>
        </row>
        <row r="6220">
          <cell r="K6220" t="str">
            <v>Coliseo 2</v>
          </cell>
        </row>
        <row r="6221">
          <cell r="K6221" t="str">
            <v>Coliseo 2</v>
          </cell>
        </row>
        <row r="6222">
          <cell r="K6222" t="str">
            <v>Coliseo 2</v>
          </cell>
        </row>
        <row r="6223">
          <cell r="K6223" t="str">
            <v>Coliseo 2</v>
          </cell>
        </row>
        <row r="6224">
          <cell r="K6224" t="str">
            <v>Coliseo 2</v>
          </cell>
        </row>
        <row r="6225">
          <cell r="K6225" t="str">
            <v>Coliseo 2</v>
          </cell>
        </row>
        <row r="6226">
          <cell r="K6226" t="str">
            <v>Coliseo 2</v>
          </cell>
        </row>
        <row r="6227">
          <cell r="K6227" t="str">
            <v>Coliseo 2</v>
          </cell>
        </row>
        <row r="6228">
          <cell r="K6228" t="str">
            <v>Coliseo 2</v>
          </cell>
        </row>
        <row r="6229">
          <cell r="K6229" t="str">
            <v>Coliseo 2</v>
          </cell>
        </row>
        <row r="6230">
          <cell r="K6230" t="str">
            <v>Coliseo 2</v>
          </cell>
        </row>
        <row r="6231">
          <cell r="K6231" t="str">
            <v>Coliseo 2</v>
          </cell>
        </row>
        <row r="6232">
          <cell r="K6232" t="str">
            <v>Coliseo 2</v>
          </cell>
        </row>
        <row r="6233">
          <cell r="K6233" t="str">
            <v>Coliseo 2</v>
          </cell>
        </row>
        <row r="6234">
          <cell r="K6234" t="str">
            <v>Coliseo 2</v>
          </cell>
        </row>
        <row r="6235">
          <cell r="K6235" t="str">
            <v>Coliseo 2</v>
          </cell>
        </row>
        <row r="6236">
          <cell r="K6236" t="str">
            <v>Coliseo 2</v>
          </cell>
        </row>
        <row r="6237">
          <cell r="K6237" t="str">
            <v>Coliseo 2</v>
          </cell>
        </row>
        <row r="6238">
          <cell r="K6238" t="str">
            <v>Coliseo 2</v>
          </cell>
        </row>
        <row r="6239">
          <cell r="K6239" t="str">
            <v>Coliseo 2</v>
          </cell>
        </row>
        <row r="6240">
          <cell r="K6240" t="str">
            <v>Coliseo 2</v>
          </cell>
        </row>
        <row r="6241">
          <cell r="K6241" t="str">
            <v>Coliseo 2</v>
          </cell>
        </row>
        <row r="6242">
          <cell r="K6242" t="str">
            <v>Coliseo 2</v>
          </cell>
        </row>
        <row r="6243">
          <cell r="K6243" t="str">
            <v>Coliseo 2</v>
          </cell>
        </row>
        <row r="6244">
          <cell r="K6244" t="str">
            <v>Coliseo 2</v>
          </cell>
        </row>
        <row r="6245">
          <cell r="K6245" t="str">
            <v>Coliseo 2</v>
          </cell>
        </row>
        <row r="6246">
          <cell r="K6246" t="str">
            <v>Coliseo 2</v>
          </cell>
        </row>
        <row r="6247">
          <cell r="K6247" t="str">
            <v>Coliseo 2</v>
          </cell>
        </row>
        <row r="6248">
          <cell r="K6248" t="str">
            <v>Coliseo 2</v>
          </cell>
        </row>
        <row r="6249">
          <cell r="K6249" t="str">
            <v>Coliseo 2</v>
          </cell>
        </row>
        <row r="6250">
          <cell r="K6250" t="str">
            <v>Coliseo 2</v>
          </cell>
        </row>
        <row r="6251">
          <cell r="K6251" t="str">
            <v>Coliseo 2</v>
          </cell>
        </row>
        <row r="6252">
          <cell r="K6252" t="str">
            <v>Coliseo 2</v>
          </cell>
        </row>
        <row r="6253">
          <cell r="K6253" t="str">
            <v>Coliseo 2</v>
          </cell>
        </row>
        <row r="6254">
          <cell r="K6254" t="str">
            <v>Coliseo 2</v>
          </cell>
        </row>
        <row r="6255">
          <cell r="K6255" t="str">
            <v>Coliseo 2</v>
          </cell>
        </row>
        <row r="6256">
          <cell r="K6256" t="str">
            <v>Coliseo 2</v>
          </cell>
        </row>
        <row r="6257">
          <cell r="K6257" t="str">
            <v>Coliseo 2</v>
          </cell>
        </row>
        <row r="6258">
          <cell r="K6258" t="str">
            <v>Coliseo 2</v>
          </cell>
        </row>
        <row r="6259">
          <cell r="K6259" t="str">
            <v>Coliseo 2</v>
          </cell>
        </row>
        <row r="6260">
          <cell r="K6260" t="str">
            <v>Coliseo 2</v>
          </cell>
        </row>
        <row r="6261">
          <cell r="K6261" t="str">
            <v>Coliseo 2</v>
          </cell>
        </row>
        <row r="6262">
          <cell r="K6262" t="str">
            <v>Coliseo 2</v>
          </cell>
        </row>
        <row r="6263">
          <cell r="K6263" t="str">
            <v>Coliseo 2</v>
          </cell>
        </row>
        <row r="6264">
          <cell r="K6264" t="str">
            <v>Coliseo 2</v>
          </cell>
        </row>
        <row r="6265">
          <cell r="K6265" t="str">
            <v>Coliseo 2</v>
          </cell>
        </row>
        <row r="6266">
          <cell r="K6266" t="str">
            <v>Coliseo 2</v>
          </cell>
        </row>
        <row r="6267">
          <cell r="K6267" t="str">
            <v>Coliseo 2</v>
          </cell>
        </row>
        <row r="6268">
          <cell r="K6268" t="str">
            <v>Coliseo 2</v>
          </cell>
        </row>
        <row r="6269">
          <cell r="K6269" t="str">
            <v>Coliseo 2</v>
          </cell>
        </row>
        <row r="6270">
          <cell r="K6270" t="str">
            <v>Coliseo 2</v>
          </cell>
        </row>
        <row r="6271">
          <cell r="K6271" t="str">
            <v>Coliseo 2</v>
          </cell>
        </row>
        <row r="6272">
          <cell r="K6272" t="str">
            <v>Coliseo 2</v>
          </cell>
        </row>
        <row r="6273">
          <cell r="K6273" t="str">
            <v>Coliseo 2</v>
          </cell>
        </row>
        <row r="6274">
          <cell r="K6274" t="str">
            <v>Coliseo 2</v>
          </cell>
        </row>
        <row r="6275">
          <cell r="K6275" t="str">
            <v>Coliseo 2</v>
          </cell>
        </row>
        <row r="6276">
          <cell r="K6276" t="str">
            <v>Coliseo 2</v>
          </cell>
        </row>
        <row r="6277">
          <cell r="K6277" t="str">
            <v>Coliseo 2</v>
          </cell>
        </row>
        <row r="6278">
          <cell r="K6278" t="str">
            <v>Coliseo 2</v>
          </cell>
        </row>
        <row r="6279">
          <cell r="K6279" t="str">
            <v>Coliseo 2</v>
          </cell>
        </row>
        <row r="6280">
          <cell r="K6280" t="str">
            <v>Coliseo 2</v>
          </cell>
        </row>
        <row r="6281">
          <cell r="K6281" t="str">
            <v>Coliseo 2</v>
          </cell>
        </row>
        <row r="6282">
          <cell r="K6282" t="str">
            <v>Coliseo 2</v>
          </cell>
        </row>
        <row r="6283">
          <cell r="K6283" t="str">
            <v>Coliseo 2</v>
          </cell>
        </row>
        <row r="6284">
          <cell r="K6284" t="str">
            <v>Coliseo 2</v>
          </cell>
        </row>
        <row r="6285">
          <cell r="K6285" t="str">
            <v>Coliseo 2</v>
          </cell>
        </row>
        <row r="6286">
          <cell r="K6286" t="str">
            <v>Coliseo 2</v>
          </cell>
        </row>
        <row r="6287">
          <cell r="K6287" t="str">
            <v>Coliseo 2</v>
          </cell>
        </row>
        <row r="6288">
          <cell r="K6288" t="str">
            <v>Coliseo 2</v>
          </cell>
        </row>
        <row r="6289">
          <cell r="K6289" t="str">
            <v>Coliseo 2</v>
          </cell>
        </row>
        <row r="6290">
          <cell r="K6290" t="str">
            <v>Coliseo 2</v>
          </cell>
        </row>
        <row r="6291">
          <cell r="K6291" t="str">
            <v>Coliseo 2</v>
          </cell>
        </row>
        <row r="6292">
          <cell r="K6292" t="str">
            <v>Coliseo 2</v>
          </cell>
        </row>
        <row r="6293">
          <cell r="K6293" t="str">
            <v>Coliseo 2</v>
          </cell>
        </row>
        <row r="6294">
          <cell r="K6294" t="str">
            <v>Coliseo 2</v>
          </cell>
        </row>
        <row r="6295">
          <cell r="K6295" t="str">
            <v>Coliseo 2</v>
          </cell>
        </row>
        <row r="6296">
          <cell r="K6296" t="str">
            <v>Coliseo 2</v>
          </cell>
        </row>
        <row r="6297">
          <cell r="K6297" t="str">
            <v>Coliseo 2</v>
          </cell>
        </row>
        <row r="6298">
          <cell r="K6298" t="str">
            <v>Coliseo 2</v>
          </cell>
        </row>
        <row r="6299">
          <cell r="K6299" t="str">
            <v>Coliseo 2</v>
          </cell>
        </row>
        <row r="6300">
          <cell r="K6300" t="str">
            <v>Coliseo 2</v>
          </cell>
        </row>
        <row r="6301">
          <cell r="K6301" t="str">
            <v>Coliseo 2</v>
          </cell>
        </row>
        <row r="6302">
          <cell r="K6302" t="str">
            <v>Coliseo 2</v>
          </cell>
        </row>
        <row r="6303">
          <cell r="K6303" t="str">
            <v>Coliseo 2</v>
          </cell>
        </row>
        <row r="6304">
          <cell r="K6304" t="str">
            <v>Coliseo 2</v>
          </cell>
        </row>
        <row r="6305">
          <cell r="K6305" t="str">
            <v>Coliseo 2</v>
          </cell>
        </row>
        <row r="6306">
          <cell r="K6306" t="str">
            <v>Coliseo 2</v>
          </cell>
        </row>
        <row r="6307">
          <cell r="K6307" t="str">
            <v>Coliseo 2</v>
          </cell>
        </row>
        <row r="6308">
          <cell r="K6308" t="str">
            <v>Coliseo 2</v>
          </cell>
        </row>
        <row r="6309">
          <cell r="K6309" t="str">
            <v>Coliseo 2</v>
          </cell>
        </row>
        <row r="6310">
          <cell r="K6310" t="str">
            <v>Coliseo 2</v>
          </cell>
        </row>
        <row r="6311">
          <cell r="K6311" t="str">
            <v>Coliseo 2</v>
          </cell>
        </row>
        <row r="6312">
          <cell r="K6312" t="str">
            <v>Coliseo 2</v>
          </cell>
        </row>
        <row r="6313">
          <cell r="K6313" t="str">
            <v>Coliseo 2</v>
          </cell>
        </row>
        <row r="6314">
          <cell r="K6314" t="str">
            <v>Coliseo 2</v>
          </cell>
        </row>
        <row r="6315">
          <cell r="K6315" t="str">
            <v>Coliseo 2</v>
          </cell>
        </row>
        <row r="6316">
          <cell r="K6316" t="str">
            <v>Coliseo 2</v>
          </cell>
        </row>
        <row r="6317">
          <cell r="K6317" t="str">
            <v>Coliseo 2</v>
          </cell>
        </row>
        <row r="6318">
          <cell r="K6318" t="str">
            <v>Coliseo 2</v>
          </cell>
        </row>
        <row r="6319">
          <cell r="K6319" t="str">
            <v>Coliseo 2</v>
          </cell>
        </row>
        <row r="6320">
          <cell r="K6320" t="str">
            <v>Coliseo 2</v>
          </cell>
        </row>
        <row r="6321">
          <cell r="K6321" t="str">
            <v>Coliseo 2</v>
          </cell>
        </row>
        <row r="6322">
          <cell r="K6322" t="str">
            <v>Coliseo 2</v>
          </cell>
        </row>
        <row r="6323">
          <cell r="K6323" t="str">
            <v>Coliseo 2</v>
          </cell>
        </row>
        <row r="6324">
          <cell r="K6324" t="str">
            <v>Coliseo 2</v>
          </cell>
        </row>
        <row r="6325">
          <cell r="K6325" t="str">
            <v>Coliseo 2</v>
          </cell>
        </row>
        <row r="6326">
          <cell r="K6326" t="str">
            <v>Coliseo 2</v>
          </cell>
        </row>
        <row r="6327">
          <cell r="K6327" t="str">
            <v>Coliseo 2</v>
          </cell>
        </row>
        <row r="6328">
          <cell r="K6328" t="str">
            <v>Coliseo 2</v>
          </cell>
        </row>
        <row r="6329">
          <cell r="K6329" t="str">
            <v>Coliseo 2</v>
          </cell>
        </row>
        <row r="6330">
          <cell r="K6330" t="str">
            <v>Coliseo 2</v>
          </cell>
        </row>
        <row r="6331">
          <cell r="K6331" t="str">
            <v>Coliseo 2</v>
          </cell>
        </row>
        <row r="6332">
          <cell r="K6332" t="str">
            <v>Coliseo 2</v>
          </cell>
        </row>
        <row r="6333">
          <cell r="K6333" t="str">
            <v>Coliseo 2</v>
          </cell>
        </row>
        <row r="6334">
          <cell r="K6334" t="str">
            <v>Coliseo 2</v>
          </cell>
        </row>
        <row r="6335">
          <cell r="K6335" t="str">
            <v>Coliseo 2</v>
          </cell>
        </row>
        <row r="6336">
          <cell r="K6336" t="str">
            <v>Coliseo 2</v>
          </cell>
        </row>
        <row r="6337">
          <cell r="K6337" t="str">
            <v>Coliseo 2</v>
          </cell>
        </row>
        <row r="6338">
          <cell r="K6338" t="str">
            <v>Coliseo 2</v>
          </cell>
        </row>
        <row r="6339">
          <cell r="K6339" t="str">
            <v>Coliseo 2</v>
          </cell>
        </row>
        <row r="6340">
          <cell r="K6340" t="str">
            <v>Coliseo 2</v>
          </cell>
        </row>
        <row r="6341">
          <cell r="K6341" t="str">
            <v>Coliseo 2</v>
          </cell>
        </row>
        <row r="6342">
          <cell r="K6342" t="str">
            <v>Coliseo 2</v>
          </cell>
        </row>
        <row r="6343">
          <cell r="K6343" t="str">
            <v>Coliseo 2</v>
          </cell>
        </row>
        <row r="6344">
          <cell r="K6344" t="str">
            <v>Coliseo 2</v>
          </cell>
        </row>
        <row r="6345">
          <cell r="K6345" t="str">
            <v>Coliseo 2</v>
          </cell>
        </row>
        <row r="6346">
          <cell r="K6346" t="str">
            <v>Coliseo 2</v>
          </cell>
        </row>
        <row r="6347">
          <cell r="K6347" t="str">
            <v>Coliseo 2</v>
          </cell>
        </row>
        <row r="6348">
          <cell r="K6348" t="str">
            <v>Coliseo 2</v>
          </cell>
        </row>
        <row r="6349">
          <cell r="K6349" t="str">
            <v>Coliseo 2</v>
          </cell>
        </row>
        <row r="6350">
          <cell r="K6350" t="str">
            <v>Coliseo 2</v>
          </cell>
        </row>
        <row r="6351">
          <cell r="K6351" t="str">
            <v>Coliseo 2</v>
          </cell>
        </row>
        <row r="6352">
          <cell r="K6352" t="str">
            <v>Coliseo 2</v>
          </cell>
        </row>
        <row r="6353">
          <cell r="K6353" t="str">
            <v>Coliseo 2</v>
          </cell>
        </row>
        <row r="6354">
          <cell r="K6354" t="str">
            <v>Coliseo 2</v>
          </cell>
        </row>
        <row r="6355">
          <cell r="K6355" t="str">
            <v>Coliseo 2</v>
          </cell>
        </row>
        <row r="6356">
          <cell r="K6356" t="str">
            <v>Coliseo 2</v>
          </cell>
        </row>
        <row r="6357">
          <cell r="K6357" t="str">
            <v>Coliseo 2</v>
          </cell>
        </row>
        <row r="6358">
          <cell r="K6358" t="str">
            <v>Coliseo 2</v>
          </cell>
        </row>
        <row r="6359">
          <cell r="K6359" t="str">
            <v>Coliseo 2</v>
          </cell>
        </row>
        <row r="6360">
          <cell r="K6360" t="str">
            <v>Coliseo 2</v>
          </cell>
        </row>
        <row r="6361">
          <cell r="K6361" t="str">
            <v>Coliseo 2</v>
          </cell>
        </row>
        <row r="6362">
          <cell r="K6362" t="str">
            <v>Coliseo 2</v>
          </cell>
        </row>
        <row r="6363">
          <cell r="K6363" t="str">
            <v>Coliseo 2</v>
          </cell>
        </row>
        <row r="6364">
          <cell r="K6364" t="str">
            <v>Coliseo 2</v>
          </cell>
        </row>
        <row r="6365">
          <cell r="K6365" t="str">
            <v>Coliseo 2</v>
          </cell>
        </row>
        <row r="6366">
          <cell r="K6366" t="str">
            <v>Coliseo 2</v>
          </cell>
        </row>
        <row r="6367">
          <cell r="K6367" t="str">
            <v>Coliseo 2</v>
          </cell>
        </row>
        <row r="6368">
          <cell r="K6368" t="str">
            <v>Coliseo 2</v>
          </cell>
        </row>
        <row r="6369">
          <cell r="K6369" t="str">
            <v>Coliseo 2</v>
          </cell>
        </row>
        <row r="6370">
          <cell r="K6370" t="str">
            <v>Coliseo 2</v>
          </cell>
        </row>
        <row r="6371">
          <cell r="K6371" t="str">
            <v>Coliseo 2</v>
          </cell>
        </row>
        <row r="6372">
          <cell r="K6372" t="str">
            <v>Coliseo 2</v>
          </cell>
        </row>
        <row r="6373">
          <cell r="K6373" t="str">
            <v>Coliseo 2</v>
          </cell>
        </row>
        <row r="6374">
          <cell r="K6374" t="str">
            <v>Coliseo 2</v>
          </cell>
        </row>
        <row r="6375">
          <cell r="K6375" t="str">
            <v>Coliseo 2</v>
          </cell>
        </row>
        <row r="6376">
          <cell r="K6376" t="str">
            <v>Coliseo 2</v>
          </cell>
        </row>
        <row r="6377">
          <cell r="K6377" t="str">
            <v>Coliseo 2</v>
          </cell>
        </row>
        <row r="6378">
          <cell r="K6378" t="str">
            <v>Coliseo 2</v>
          </cell>
        </row>
        <row r="6379">
          <cell r="K6379" t="str">
            <v>Coliseo 2</v>
          </cell>
        </row>
        <row r="6380">
          <cell r="K6380" t="str">
            <v>Coliseo 2</v>
          </cell>
        </row>
        <row r="6381">
          <cell r="K6381" t="str">
            <v>Coliseo 2</v>
          </cell>
        </row>
        <row r="6382">
          <cell r="K6382" t="str">
            <v>Coliseo 2</v>
          </cell>
        </row>
        <row r="6383">
          <cell r="K6383" t="str">
            <v>Coliseo 2</v>
          </cell>
        </row>
        <row r="6384">
          <cell r="K6384" t="str">
            <v>Coliseo 2</v>
          </cell>
        </row>
        <row r="6385">
          <cell r="K6385" t="str">
            <v>Coliseo 2</v>
          </cell>
        </row>
        <row r="6386">
          <cell r="K6386" t="str">
            <v>Coliseo 2</v>
          </cell>
        </row>
        <row r="6387">
          <cell r="K6387" t="str">
            <v>Coliseo 2</v>
          </cell>
        </row>
        <row r="6388">
          <cell r="K6388" t="str">
            <v>Coliseo 2</v>
          </cell>
        </row>
        <row r="6389">
          <cell r="K6389" t="str">
            <v>Coliseo 2</v>
          </cell>
        </row>
        <row r="6390">
          <cell r="K6390" t="str">
            <v>Coliseo 2</v>
          </cell>
        </row>
        <row r="6391">
          <cell r="K6391" t="str">
            <v>Coliseo 2</v>
          </cell>
        </row>
        <row r="6392">
          <cell r="K6392" t="str">
            <v>Coliseo 2</v>
          </cell>
        </row>
        <row r="6393">
          <cell r="K6393" t="str">
            <v>Coliseo 2</v>
          </cell>
        </row>
        <row r="6394">
          <cell r="K6394" t="str">
            <v>Coliseo 2</v>
          </cell>
        </row>
        <row r="6395">
          <cell r="K6395" t="str">
            <v>Coliseo 2</v>
          </cell>
        </row>
        <row r="6396">
          <cell r="K6396" t="str">
            <v>Coliseo 2</v>
          </cell>
        </row>
        <row r="6397">
          <cell r="K6397" t="str">
            <v>Coliseo 2</v>
          </cell>
        </row>
        <row r="6398">
          <cell r="K6398" t="str">
            <v>Coliseo 2</v>
          </cell>
        </row>
        <row r="6399">
          <cell r="K6399" t="str">
            <v>Coliseo 2</v>
          </cell>
        </row>
        <row r="6400">
          <cell r="K6400" t="str">
            <v>Coliseo 2</v>
          </cell>
        </row>
        <row r="6401">
          <cell r="K6401" t="str">
            <v>Coliseo 2</v>
          </cell>
        </row>
        <row r="6402">
          <cell r="K6402" t="str">
            <v>Coliseo 2</v>
          </cell>
        </row>
        <row r="6403">
          <cell r="K6403" t="str">
            <v>Coliseo 2</v>
          </cell>
        </row>
        <row r="6404">
          <cell r="K6404" t="str">
            <v>Coliseo 2</v>
          </cell>
        </row>
        <row r="6405">
          <cell r="K6405" t="str">
            <v>Coliseo 2</v>
          </cell>
        </row>
        <row r="6406">
          <cell r="K6406" t="str">
            <v>Coliseo 2</v>
          </cell>
        </row>
        <row r="6407">
          <cell r="K6407" t="str">
            <v>Coliseo 2</v>
          </cell>
        </row>
        <row r="6408">
          <cell r="K6408" t="str">
            <v>Coliseo 2</v>
          </cell>
        </row>
        <row r="6409">
          <cell r="K6409" t="str">
            <v>Coliseo 2</v>
          </cell>
        </row>
        <row r="6410">
          <cell r="K6410" t="str">
            <v>Coliseo 2</v>
          </cell>
        </row>
        <row r="6411">
          <cell r="K6411" t="str">
            <v>Coliseo 2</v>
          </cell>
        </row>
        <row r="6412">
          <cell r="K6412" t="str">
            <v>Coliseo 2</v>
          </cell>
        </row>
        <row r="6413">
          <cell r="K6413" t="str">
            <v>Coliseo 2</v>
          </cell>
        </row>
        <row r="6414">
          <cell r="K6414" t="str">
            <v>Coliseo 2</v>
          </cell>
        </row>
        <row r="6415">
          <cell r="K6415" t="str">
            <v>Coliseo 2</v>
          </cell>
        </row>
        <row r="6416">
          <cell r="K6416" t="str">
            <v>Coliseo 2</v>
          </cell>
        </row>
        <row r="6417">
          <cell r="K6417" t="str">
            <v>Coliseo 2</v>
          </cell>
        </row>
        <row r="6418">
          <cell r="K6418" t="str">
            <v>Coliseo 2</v>
          </cell>
        </row>
        <row r="6419">
          <cell r="K6419" t="str">
            <v>Coliseo 2</v>
          </cell>
        </row>
        <row r="6420">
          <cell r="K6420" t="str">
            <v>Coliseo 2</v>
          </cell>
        </row>
        <row r="6421">
          <cell r="K6421" t="str">
            <v>Coliseo 2</v>
          </cell>
        </row>
        <row r="6422">
          <cell r="K6422" t="str">
            <v>Coliseo 2</v>
          </cell>
        </row>
        <row r="6423">
          <cell r="K6423" t="str">
            <v>Coliseo 2</v>
          </cell>
        </row>
        <row r="6424">
          <cell r="K6424" t="str">
            <v>Coliseo 2</v>
          </cell>
        </row>
        <row r="6425">
          <cell r="K6425" t="str">
            <v>Coliseo 2</v>
          </cell>
        </row>
        <row r="6426">
          <cell r="K6426" t="str">
            <v>Coliseo 2</v>
          </cell>
        </row>
        <row r="6427">
          <cell r="K6427" t="str">
            <v>Coliseo 2</v>
          </cell>
        </row>
        <row r="6428">
          <cell r="K6428" t="str">
            <v>Coliseo 2</v>
          </cell>
        </row>
        <row r="6429">
          <cell r="K6429" t="str">
            <v>Coliseo 2</v>
          </cell>
        </row>
        <row r="6430">
          <cell r="K6430" t="str">
            <v>Coliseo 2</v>
          </cell>
        </row>
        <row r="6431">
          <cell r="K6431" t="str">
            <v>Coliseo 2</v>
          </cell>
        </row>
        <row r="6432">
          <cell r="K6432" t="str">
            <v>Coliseo 2</v>
          </cell>
        </row>
        <row r="6433">
          <cell r="K6433" t="str">
            <v>Coliseo 2</v>
          </cell>
        </row>
        <row r="6434">
          <cell r="K6434" t="str">
            <v>Coliseo 2</v>
          </cell>
        </row>
        <row r="6435">
          <cell r="K6435" t="str">
            <v>Coliseo 2</v>
          </cell>
        </row>
        <row r="6436">
          <cell r="K6436" t="str">
            <v>Coliseo 2</v>
          </cell>
        </row>
        <row r="6437">
          <cell r="K6437" t="str">
            <v>Coliseo 2</v>
          </cell>
        </row>
        <row r="6438">
          <cell r="K6438" t="str">
            <v>Coliseo 2</v>
          </cell>
        </row>
        <row r="6439">
          <cell r="K6439" t="str">
            <v>Coliseo 2</v>
          </cell>
        </row>
        <row r="6440">
          <cell r="K6440" t="str">
            <v>Coliseo 2</v>
          </cell>
        </row>
        <row r="6441">
          <cell r="K6441" t="str">
            <v>Coliseo 2</v>
          </cell>
        </row>
        <row r="6442">
          <cell r="K6442" t="str">
            <v>Coliseo 2</v>
          </cell>
        </row>
        <row r="6443">
          <cell r="K6443" t="str">
            <v>Coliseo 2</v>
          </cell>
        </row>
        <row r="6444">
          <cell r="K6444" t="str">
            <v>Coliseo 2</v>
          </cell>
        </row>
        <row r="6445">
          <cell r="K6445" t="str">
            <v>Coliseo 2</v>
          </cell>
        </row>
        <row r="6446">
          <cell r="K6446" t="str">
            <v>Coliseo 2</v>
          </cell>
        </row>
        <row r="6447">
          <cell r="K6447" t="str">
            <v>Coliseo 2</v>
          </cell>
        </row>
        <row r="6448">
          <cell r="K6448" t="str">
            <v>Coliseo 2</v>
          </cell>
        </row>
        <row r="6449">
          <cell r="K6449" t="str">
            <v>Coliseo 2</v>
          </cell>
        </row>
        <row r="6450">
          <cell r="K6450" t="str">
            <v>Coliseo 2</v>
          </cell>
        </row>
        <row r="6451">
          <cell r="K6451" t="str">
            <v>Coliseo 2</v>
          </cell>
        </row>
        <row r="6452">
          <cell r="K6452" t="str">
            <v>Coliseo 2</v>
          </cell>
        </row>
        <row r="6453">
          <cell r="K6453" t="str">
            <v>Coliseo 2</v>
          </cell>
        </row>
        <row r="6454">
          <cell r="K6454" t="str">
            <v>Coliseo 2</v>
          </cell>
        </row>
        <row r="6455">
          <cell r="K6455" t="str">
            <v>Coliseo 2</v>
          </cell>
        </row>
        <row r="6456">
          <cell r="K6456" t="str">
            <v>Coliseo 2</v>
          </cell>
        </row>
        <row r="6457">
          <cell r="K6457" t="str">
            <v>Coliseo 2</v>
          </cell>
        </row>
        <row r="6458">
          <cell r="K6458" t="str">
            <v>Coliseo 2</v>
          </cell>
        </row>
        <row r="6459">
          <cell r="K6459" t="str">
            <v>Coliseo 2</v>
          </cell>
        </row>
        <row r="6460">
          <cell r="K6460" t="str">
            <v>Coliseo 2</v>
          </cell>
        </row>
        <row r="6461">
          <cell r="K6461" t="str">
            <v>Coliseo 2</v>
          </cell>
        </row>
        <row r="6462">
          <cell r="K6462" t="str">
            <v>Coliseo 2</v>
          </cell>
        </row>
        <row r="6463">
          <cell r="K6463" t="str">
            <v>Coliseo 2</v>
          </cell>
        </row>
        <row r="6464">
          <cell r="K6464" t="str">
            <v>Coliseo 2</v>
          </cell>
        </row>
        <row r="6465">
          <cell r="K6465" t="str">
            <v>Coliseo 2</v>
          </cell>
        </row>
        <row r="6466">
          <cell r="K6466" t="str">
            <v>Coliseo 2</v>
          </cell>
        </row>
        <row r="6467">
          <cell r="K6467" t="str">
            <v>Coliseo 2</v>
          </cell>
        </row>
        <row r="6468">
          <cell r="K6468" t="str">
            <v>Coliseo 2</v>
          </cell>
        </row>
        <row r="6469">
          <cell r="K6469" t="str">
            <v>Coliseo 2</v>
          </cell>
        </row>
        <row r="6470">
          <cell r="K6470" t="str">
            <v>Coliseo 2</v>
          </cell>
        </row>
        <row r="6471">
          <cell r="K6471" t="str">
            <v>Coliseo 2</v>
          </cell>
        </row>
        <row r="6472">
          <cell r="K6472" t="str">
            <v>Coliseo 2</v>
          </cell>
        </row>
        <row r="6473">
          <cell r="K6473" t="str">
            <v>Coliseo 2</v>
          </cell>
        </row>
        <row r="6474">
          <cell r="K6474" t="str">
            <v>Coliseo 2</v>
          </cell>
        </row>
        <row r="6475">
          <cell r="K6475" t="str">
            <v>Coliseo 2</v>
          </cell>
        </row>
        <row r="6476">
          <cell r="K6476" t="str">
            <v>Coliseo 2</v>
          </cell>
        </row>
        <row r="6477">
          <cell r="K6477" t="str">
            <v>Coliseo 2</v>
          </cell>
        </row>
        <row r="6478">
          <cell r="K6478" t="str">
            <v>Coliseo 2</v>
          </cell>
        </row>
        <row r="6479">
          <cell r="K6479" t="str">
            <v>Coliseo 2</v>
          </cell>
        </row>
        <row r="6480">
          <cell r="K6480" t="str">
            <v>Coliseo 2</v>
          </cell>
        </row>
        <row r="6481">
          <cell r="K6481" t="str">
            <v>Coliseo 2</v>
          </cell>
        </row>
        <row r="6482">
          <cell r="K6482" t="str">
            <v>Coliseo 2</v>
          </cell>
        </row>
        <row r="6483">
          <cell r="K6483" t="str">
            <v>Coliseo 2</v>
          </cell>
        </row>
        <row r="6484">
          <cell r="K6484" t="str">
            <v>Coliseo 2</v>
          </cell>
        </row>
        <row r="6485">
          <cell r="K6485" t="str">
            <v>Coliseo 2</v>
          </cell>
        </row>
        <row r="6486">
          <cell r="K6486" t="str">
            <v>Coliseo 2</v>
          </cell>
        </row>
        <row r="6487">
          <cell r="K6487" t="str">
            <v>Coliseo 2</v>
          </cell>
        </row>
        <row r="6488">
          <cell r="K6488" t="str">
            <v>Coliseo 2</v>
          </cell>
        </row>
        <row r="6489">
          <cell r="K6489" t="str">
            <v>Coliseo 2</v>
          </cell>
        </row>
        <row r="6490">
          <cell r="K6490" t="str">
            <v>Coliseo 2</v>
          </cell>
        </row>
        <row r="6491">
          <cell r="K6491" t="str">
            <v>Coliseo 2</v>
          </cell>
        </row>
        <row r="6492">
          <cell r="K6492" t="str">
            <v>Coliseo 2</v>
          </cell>
        </row>
        <row r="6493">
          <cell r="K6493" t="str">
            <v>Coliseo 2</v>
          </cell>
        </row>
        <row r="6494">
          <cell r="K6494" t="str">
            <v>Coliseo 2</v>
          </cell>
        </row>
        <row r="6495">
          <cell r="K6495" t="str">
            <v>Coliseo 2</v>
          </cell>
        </row>
        <row r="6496">
          <cell r="K6496" t="str">
            <v>Coliseo 2</v>
          </cell>
        </row>
        <row r="6497">
          <cell r="K6497" t="str">
            <v>Coliseo 2</v>
          </cell>
        </row>
        <row r="6498">
          <cell r="K6498" t="str">
            <v>Coliseo 2</v>
          </cell>
        </row>
        <row r="6499">
          <cell r="K6499" t="str">
            <v>Coliseo 2</v>
          </cell>
        </row>
        <row r="6500">
          <cell r="K6500" t="str">
            <v>Coliseo 2</v>
          </cell>
        </row>
        <row r="6501">
          <cell r="K6501" t="str">
            <v>Coliseo 2</v>
          </cell>
        </row>
        <row r="6502">
          <cell r="K6502" t="str">
            <v>Coliseo 2</v>
          </cell>
        </row>
        <row r="6503">
          <cell r="K6503" t="str">
            <v>Coliseo 2</v>
          </cell>
        </row>
        <row r="6504">
          <cell r="K6504" t="str">
            <v>Coliseo 2</v>
          </cell>
        </row>
        <row r="6505">
          <cell r="K6505" t="str">
            <v>Coliseo 2</v>
          </cell>
        </row>
        <row r="6506">
          <cell r="K6506" t="str">
            <v>Coliseo 2</v>
          </cell>
        </row>
        <row r="6507">
          <cell r="K6507" t="str">
            <v>Coliseo 2</v>
          </cell>
        </row>
        <row r="6508">
          <cell r="K6508" t="str">
            <v>Coliseo 2</v>
          </cell>
        </row>
        <row r="6509">
          <cell r="K6509" t="str">
            <v>Coliseo 2</v>
          </cell>
        </row>
        <row r="6510">
          <cell r="K6510" t="str">
            <v>Coliseo 2</v>
          </cell>
        </row>
        <row r="6511">
          <cell r="K6511" t="str">
            <v>Coliseo 2</v>
          </cell>
        </row>
        <row r="6512">
          <cell r="K6512" t="str">
            <v>Coliseo 2</v>
          </cell>
        </row>
        <row r="6513">
          <cell r="K6513" t="str">
            <v>Coliseo 2</v>
          </cell>
        </row>
        <row r="6514">
          <cell r="K6514" t="str">
            <v>Coliseo 2</v>
          </cell>
        </row>
        <row r="6515">
          <cell r="K6515" t="str">
            <v>Coliseo 2</v>
          </cell>
        </row>
        <row r="6516">
          <cell r="K6516" t="str">
            <v>Coliseo 2</v>
          </cell>
        </row>
        <row r="6517">
          <cell r="K6517" t="str">
            <v>Coliseo 2</v>
          </cell>
        </row>
        <row r="6518">
          <cell r="K6518" t="str">
            <v>Coliseo 2</v>
          </cell>
        </row>
        <row r="6519">
          <cell r="K6519" t="str">
            <v>Coliseo 2</v>
          </cell>
        </row>
        <row r="6520">
          <cell r="K6520" t="str">
            <v>Coliseo 2</v>
          </cell>
        </row>
        <row r="6521">
          <cell r="K6521" t="str">
            <v>Coliseo 2</v>
          </cell>
        </row>
        <row r="6522">
          <cell r="K6522" t="str">
            <v>Coliseo 2</v>
          </cell>
        </row>
        <row r="6523">
          <cell r="K6523" t="str">
            <v>Coliseo 2</v>
          </cell>
        </row>
        <row r="6524">
          <cell r="K6524" t="str">
            <v>Coliseo 2</v>
          </cell>
        </row>
        <row r="6525">
          <cell r="K6525" t="str">
            <v>Coliseo 2</v>
          </cell>
        </row>
        <row r="6526">
          <cell r="K6526" t="str">
            <v>Coliseo 2</v>
          </cell>
        </row>
        <row r="6527">
          <cell r="K6527" t="str">
            <v>Coliseo 2</v>
          </cell>
        </row>
        <row r="6528">
          <cell r="K6528" t="str">
            <v>Coliseo 2</v>
          </cell>
        </row>
        <row r="6529">
          <cell r="K6529" t="str">
            <v>Coliseo 2</v>
          </cell>
        </row>
        <row r="6530">
          <cell r="K6530" t="str">
            <v>Coliseo 2</v>
          </cell>
        </row>
        <row r="6531">
          <cell r="K6531" t="str">
            <v>Coliseo 2</v>
          </cell>
        </row>
        <row r="6532">
          <cell r="K6532" t="str">
            <v>Coliseo 2</v>
          </cell>
        </row>
        <row r="6533">
          <cell r="K6533" t="str">
            <v>Coliseo 2</v>
          </cell>
        </row>
        <row r="6534">
          <cell r="K6534" t="str">
            <v>Coliseo 2</v>
          </cell>
        </row>
        <row r="6535">
          <cell r="K6535" t="str">
            <v>Coliseo 2</v>
          </cell>
        </row>
        <row r="6536">
          <cell r="K6536" t="str">
            <v>Coliseo 2</v>
          </cell>
        </row>
        <row r="6537">
          <cell r="K6537" t="str">
            <v>Coliseo 2</v>
          </cell>
        </row>
        <row r="6538">
          <cell r="K6538" t="str">
            <v>Coliseo 2</v>
          </cell>
        </row>
        <row r="6539">
          <cell r="K6539" t="str">
            <v>Coliseo 2</v>
          </cell>
        </row>
        <row r="6540">
          <cell r="K6540" t="str">
            <v>Coliseo 2</v>
          </cell>
        </row>
        <row r="6541">
          <cell r="K6541" t="str">
            <v>Coliseo 2</v>
          </cell>
        </row>
        <row r="6542">
          <cell r="K6542" t="str">
            <v>Coliseo 2</v>
          </cell>
        </row>
        <row r="6543">
          <cell r="K6543" t="str">
            <v>Coliseo 2</v>
          </cell>
        </row>
        <row r="6544">
          <cell r="K6544" t="str">
            <v>Coliseo 2</v>
          </cell>
        </row>
        <row r="6545">
          <cell r="K6545" t="str">
            <v>Coliseo 2</v>
          </cell>
        </row>
        <row r="6546">
          <cell r="K6546" t="str">
            <v>Coliseo 2</v>
          </cell>
        </row>
        <row r="6547">
          <cell r="K6547" t="str">
            <v>Coliseo 2</v>
          </cell>
        </row>
        <row r="6548">
          <cell r="K6548" t="str">
            <v>Coliseo 2</v>
          </cell>
        </row>
        <row r="6549">
          <cell r="K6549" t="str">
            <v>Coliseo 2</v>
          </cell>
        </row>
        <row r="6550">
          <cell r="K6550" t="str">
            <v>Coliseo 2</v>
          </cell>
        </row>
        <row r="6551">
          <cell r="K6551" t="str">
            <v>Coliseo 2</v>
          </cell>
        </row>
        <row r="6552">
          <cell r="K6552" t="str">
            <v>Coliseo 2</v>
          </cell>
        </row>
        <row r="6553">
          <cell r="K6553" t="str">
            <v>Coliseo 2</v>
          </cell>
        </row>
        <row r="6554">
          <cell r="K6554" t="str">
            <v>Coliseo 2</v>
          </cell>
        </row>
        <row r="6555">
          <cell r="K6555" t="str">
            <v>Coliseo 2</v>
          </cell>
        </row>
        <row r="6556">
          <cell r="K6556" t="str">
            <v>Coliseo 2</v>
          </cell>
        </row>
        <row r="6557">
          <cell r="K6557" t="str">
            <v>Coliseo 2</v>
          </cell>
        </row>
        <row r="6558">
          <cell r="K6558" t="str">
            <v>Coliseo 2</v>
          </cell>
        </row>
        <row r="6559">
          <cell r="K6559" t="str">
            <v>Coliseo 2</v>
          </cell>
        </row>
        <row r="6560">
          <cell r="K6560" t="str">
            <v>Coliseo 2</v>
          </cell>
        </row>
        <row r="6561">
          <cell r="K6561" t="str">
            <v>Coliseo 2</v>
          </cell>
        </row>
        <row r="6562">
          <cell r="K6562" t="str">
            <v>Coliseo 2</v>
          </cell>
        </row>
        <row r="6563">
          <cell r="K6563" t="str">
            <v>Coliseo 2</v>
          </cell>
        </row>
        <row r="6564">
          <cell r="K6564" t="str">
            <v>Coliseo 2</v>
          </cell>
        </row>
        <row r="6565">
          <cell r="K6565" t="str">
            <v>Coliseo 2</v>
          </cell>
        </row>
        <row r="6566">
          <cell r="K6566" t="str">
            <v>Coliseo 2</v>
          </cell>
        </row>
        <row r="6567">
          <cell r="K6567" t="str">
            <v>Coliseo 2</v>
          </cell>
        </row>
        <row r="6568">
          <cell r="K6568" t="str">
            <v>Coliseo 2</v>
          </cell>
        </row>
        <row r="6569">
          <cell r="K6569" t="str">
            <v>Coliseo 2</v>
          </cell>
        </row>
        <row r="6570">
          <cell r="K6570" t="str">
            <v>Coliseo 2</v>
          </cell>
        </row>
        <row r="6571">
          <cell r="K6571" t="str">
            <v>Coliseo 2</v>
          </cell>
        </row>
        <row r="6572">
          <cell r="K6572" t="str">
            <v>Coliseo 2</v>
          </cell>
        </row>
        <row r="6573">
          <cell r="K6573" t="str">
            <v>Coliseo 2</v>
          </cell>
        </row>
        <row r="6574">
          <cell r="K6574" t="str">
            <v>Coliseo 2</v>
          </cell>
        </row>
        <row r="6575">
          <cell r="K6575" t="str">
            <v>Coliseo 2</v>
          </cell>
        </row>
        <row r="6576">
          <cell r="K6576" t="str">
            <v>Coliseo 2</v>
          </cell>
        </row>
        <row r="6577">
          <cell r="K6577" t="str">
            <v>Coliseo 2</v>
          </cell>
        </row>
        <row r="6578">
          <cell r="K6578" t="str">
            <v>Coliseo 2</v>
          </cell>
        </row>
        <row r="6579">
          <cell r="K6579" t="str">
            <v>Coliseo 2</v>
          </cell>
        </row>
        <row r="6580">
          <cell r="K6580" t="str">
            <v>Coliseo 2</v>
          </cell>
        </row>
        <row r="6581">
          <cell r="K6581" t="str">
            <v>Coliseo 2</v>
          </cell>
        </row>
        <row r="6582">
          <cell r="K6582" t="str">
            <v>Coliseo 2</v>
          </cell>
        </row>
        <row r="6583">
          <cell r="K6583" t="str">
            <v>Coliseo 2</v>
          </cell>
        </row>
        <row r="6584">
          <cell r="K6584" t="str">
            <v>Coliseo 2</v>
          </cell>
        </row>
        <row r="6585">
          <cell r="K6585" t="str">
            <v>Coliseo 2</v>
          </cell>
        </row>
        <row r="6586">
          <cell r="K6586" t="str">
            <v>Coliseo 2</v>
          </cell>
        </row>
        <row r="6587">
          <cell r="K6587" t="str">
            <v>Coliseo 2</v>
          </cell>
        </row>
        <row r="6588">
          <cell r="K6588" t="str">
            <v>Coliseo 2</v>
          </cell>
        </row>
        <row r="6589">
          <cell r="K6589" t="str">
            <v>Coliseo 2</v>
          </cell>
        </row>
        <row r="6590">
          <cell r="K6590" t="str">
            <v>Coliseo 2</v>
          </cell>
        </row>
        <row r="6591">
          <cell r="K6591" t="str">
            <v>Coliseo 2</v>
          </cell>
        </row>
        <row r="6592">
          <cell r="K6592" t="str">
            <v>Coliseo 2</v>
          </cell>
        </row>
        <row r="6593">
          <cell r="K6593" t="str">
            <v>Coliseo 2</v>
          </cell>
        </row>
        <row r="6594">
          <cell r="K6594" t="str">
            <v>Coliseo 2</v>
          </cell>
        </row>
        <row r="6595">
          <cell r="K6595" t="str">
            <v>Coliseo 2</v>
          </cell>
        </row>
        <row r="6596">
          <cell r="K6596" t="str">
            <v>Coliseo 2</v>
          </cell>
        </row>
        <row r="6597">
          <cell r="K6597" t="str">
            <v>Coliseo 2</v>
          </cell>
        </row>
        <row r="6598">
          <cell r="K6598" t="str">
            <v>Coliseo 2</v>
          </cell>
        </row>
        <row r="6599">
          <cell r="K6599" t="str">
            <v>Coliseo 2</v>
          </cell>
        </row>
        <row r="6600">
          <cell r="K6600" t="str">
            <v>Coliseo 2</v>
          </cell>
        </row>
        <row r="6601">
          <cell r="K6601" t="str">
            <v>Coliseo 2</v>
          </cell>
        </row>
        <row r="6602">
          <cell r="K6602" t="str">
            <v>Coliseo 2</v>
          </cell>
        </row>
        <row r="6603">
          <cell r="K6603" t="str">
            <v>Coliseo 2</v>
          </cell>
        </row>
        <row r="6604">
          <cell r="K6604" t="str">
            <v>Coliseo 2</v>
          </cell>
        </row>
        <row r="6605">
          <cell r="K6605" t="str">
            <v>Coliseo 2</v>
          </cell>
        </row>
        <row r="6606">
          <cell r="K6606" t="str">
            <v>Coliseo 2</v>
          </cell>
        </row>
        <row r="6607">
          <cell r="K6607" t="str">
            <v>Coliseo 2</v>
          </cell>
        </row>
        <row r="6608">
          <cell r="K6608" t="str">
            <v>Coliseo 2</v>
          </cell>
        </row>
        <row r="6609">
          <cell r="K6609" t="str">
            <v>Coliseo 2</v>
          </cell>
        </row>
        <row r="6610">
          <cell r="K6610" t="str">
            <v>Coliseo 2</v>
          </cell>
        </row>
        <row r="6611">
          <cell r="K6611" t="str">
            <v>Coliseo 2</v>
          </cell>
        </row>
        <row r="6612">
          <cell r="K6612" t="str">
            <v>Coliseo 2</v>
          </cell>
        </row>
        <row r="6613">
          <cell r="K6613" t="str">
            <v>Coliseo 2</v>
          </cell>
        </row>
        <row r="6614">
          <cell r="K6614" t="str">
            <v>Coliseo 2</v>
          </cell>
        </row>
        <row r="6615">
          <cell r="K6615" t="str">
            <v>Coliseo 2</v>
          </cell>
        </row>
        <row r="6616">
          <cell r="K6616" t="str">
            <v>Coliseo 2</v>
          </cell>
        </row>
        <row r="6617">
          <cell r="K6617" t="str">
            <v>Coliseo 2</v>
          </cell>
        </row>
        <row r="6618">
          <cell r="K6618" t="str">
            <v>Coliseo 2</v>
          </cell>
        </row>
        <row r="6619">
          <cell r="K6619" t="str">
            <v>Coliseo 2</v>
          </cell>
        </row>
        <row r="6620">
          <cell r="K6620" t="str">
            <v>Coliseo 2</v>
          </cell>
        </row>
        <row r="6621">
          <cell r="K6621" t="str">
            <v>Coliseo 2</v>
          </cell>
        </row>
        <row r="6622">
          <cell r="K6622" t="str">
            <v>Coliseo 2</v>
          </cell>
        </row>
        <row r="6623">
          <cell r="K6623" t="str">
            <v>Coliseo 2</v>
          </cell>
        </row>
        <row r="6624">
          <cell r="K6624" t="str">
            <v>Coliseo 2</v>
          </cell>
        </row>
        <row r="6625">
          <cell r="K6625" t="str">
            <v>Coliseo 2</v>
          </cell>
        </row>
        <row r="6626">
          <cell r="K6626" t="str">
            <v>Coliseo 2</v>
          </cell>
        </row>
        <row r="6627">
          <cell r="K6627" t="str">
            <v>Coliseo 2</v>
          </cell>
        </row>
        <row r="6628">
          <cell r="K6628" t="str">
            <v>Coliseo 2</v>
          </cell>
        </row>
        <row r="6629">
          <cell r="K6629" t="str">
            <v>Coliseo 2</v>
          </cell>
        </row>
        <row r="6630">
          <cell r="K6630" t="str">
            <v>Coliseo 2</v>
          </cell>
        </row>
        <row r="6631">
          <cell r="K6631" t="str">
            <v>Coliseo 2</v>
          </cell>
        </row>
        <row r="6632">
          <cell r="K6632" t="str">
            <v>Coliseo 2</v>
          </cell>
        </row>
        <row r="6633">
          <cell r="K6633" t="str">
            <v>Coliseo 2</v>
          </cell>
        </row>
        <row r="6634">
          <cell r="K6634" t="str">
            <v>Coliseo 2</v>
          </cell>
        </row>
        <row r="6635">
          <cell r="K6635" t="str">
            <v>Coliseo 2</v>
          </cell>
        </row>
        <row r="6636">
          <cell r="K6636" t="str">
            <v>Coliseo 2</v>
          </cell>
        </row>
        <row r="6637">
          <cell r="K6637" t="str">
            <v>Coliseo 2</v>
          </cell>
        </row>
        <row r="6638">
          <cell r="K6638" t="str">
            <v>Coliseo 2</v>
          </cell>
        </row>
        <row r="6639">
          <cell r="K6639" t="str">
            <v>Coliseo 2</v>
          </cell>
        </row>
        <row r="6640">
          <cell r="K6640" t="str">
            <v>Coliseo 2</v>
          </cell>
        </row>
        <row r="6641">
          <cell r="K6641" t="str">
            <v>Coliseo 2</v>
          </cell>
        </row>
        <row r="6642">
          <cell r="K6642" t="str">
            <v>Coliseo 2</v>
          </cell>
        </row>
        <row r="6643">
          <cell r="K6643" t="str">
            <v>Coliseo 2</v>
          </cell>
        </row>
        <row r="6644">
          <cell r="K6644" t="str">
            <v>Coliseo 2</v>
          </cell>
        </row>
        <row r="6645">
          <cell r="K6645" t="str">
            <v>Coliseo 2</v>
          </cell>
        </row>
        <row r="6646">
          <cell r="K6646" t="str">
            <v>Coliseo 2</v>
          </cell>
        </row>
        <row r="6647">
          <cell r="K6647" t="str">
            <v>Coliseo 2</v>
          </cell>
        </row>
        <row r="6648">
          <cell r="K6648" t="str">
            <v>Coliseo 2</v>
          </cell>
        </row>
        <row r="6649">
          <cell r="K6649" t="str">
            <v>Coliseo 2</v>
          </cell>
        </row>
        <row r="6650">
          <cell r="K6650" t="str">
            <v>Coliseo 2</v>
          </cell>
        </row>
        <row r="6651">
          <cell r="K6651" t="str">
            <v>Coliseo 2</v>
          </cell>
        </row>
        <row r="6652">
          <cell r="K6652" t="str">
            <v>Coliseo 2</v>
          </cell>
        </row>
        <row r="6653">
          <cell r="K6653" t="str">
            <v>Coliseo 2</v>
          </cell>
        </row>
        <row r="6654">
          <cell r="K6654" t="str">
            <v>Coliseo 2</v>
          </cell>
        </row>
        <row r="6655">
          <cell r="K6655" t="str">
            <v>Coliseo 2</v>
          </cell>
        </row>
        <row r="6656">
          <cell r="K6656" t="str">
            <v>Coliseo 2</v>
          </cell>
        </row>
        <row r="6657">
          <cell r="K6657" t="str">
            <v>Coliseo 2</v>
          </cell>
        </row>
        <row r="6658">
          <cell r="K6658" t="str">
            <v>Coliseo 2</v>
          </cell>
        </row>
        <row r="6659">
          <cell r="K6659" t="str">
            <v>Coliseo 2</v>
          </cell>
        </row>
        <row r="6660">
          <cell r="K6660" t="str">
            <v>Coliseo 2</v>
          </cell>
        </row>
        <row r="6661">
          <cell r="K6661" t="str">
            <v>Coliseo 2</v>
          </cell>
        </row>
        <row r="6662">
          <cell r="K6662" t="str">
            <v>Coliseo 2</v>
          </cell>
        </row>
        <row r="6663">
          <cell r="K6663" t="str">
            <v>Coliseo 2</v>
          </cell>
        </row>
        <row r="6664">
          <cell r="K6664" t="str">
            <v>Coliseo 2</v>
          </cell>
        </row>
        <row r="6665">
          <cell r="K6665" t="str">
            <v>Coliseo 2</v>
          </cell>
        </row>
        <row r="6666">
          <cell r="K6666" t="str">
            <v>Coliseo 2</v>
          </cell>
        </row>
        <row r="6667">
          <cell r="K6667" t="str">
            <v>Coliseo 2</v>
          </cell>
        </row>
        <row r="6668">
          <cell r="K6668" t="str">
            <v>Coliseo 2</v>
          </cell>
        </row>
        <row r="6669">
          <cell r="K6669" t="str">
            <v>Coliseo 2</v>
          </cell>
        </row>
        <row r="6670">
          <cell r="K6670" t="str">
            <v>Coliseo 2</v>
          </cell>
        </row>
        <row r="6671">
          <cell r="K6671" t="str">
            <v>Coliseo 2</v>
          </cell>
        </row>
        <row r="6672">
          <cell r="K6672" t="str">
            <v>Coliseo 2</v>
          </cell>
        </row>
        <row r="6673">
          <cell r="K6673" t="str">
            <v>Coliseo 2</v>
          </cell>
        </row>
        <row r="6674">
          <cell r="K6674" t="str">
            <v>Coliseo 2</v>
          </cell>
        </row>
        <row r="6675">
          <cell r="K6675" t="str">
            <v>Coliseo 2</v>
          </cell>
        </row>
        <row r="6676">
          <cell r="K6676" t="str">
            <v>Coliseo 2</v>
          </cell>
        </row>
        <row r="6677">
          <cell r="K6677" t="str">
            <v>Coliseo 2</v>
          </cell>
        </row>
        <row r="6678">
          <cell r="K6678" t="str">
            <v>Coliseo 2</v>
          </cell>
        </row>
        <row r="6679">
          <cell r="K6679" t="str">
            <v>Coliseo 2</v>
          </cell>
        </row>
        <row r="6680">
          <cell r="K6680" t="str">
            <v>Coliseo 2</v>
          </cell>
        </row>
        <row r="6681">
          <cell r="K6681" t="str">
            <v>Coliseo 2</v>
          </cell>
        </row>
        <row r="6682">
          <cell r="K6682" t="str">
            <v>Coliseo 2</v>
          </cell>
        </row>
        <row r="6683">
          <cell r="K6683" t="str">
            <v>Coliseo 2</v>
          </cell>
        </row>
        <row r="6684">
          <cell r="K6684" t="str">
            <v>Coliseo 2</v>
          </cell>
        </row>
        <row r="6685">
          <cell r="K6685" t="str">
            <v>Coliseo 2</v>
          </cell>
        </row>
        <row r="6686">
          <cell r="K6686" t="str">
            <v>Coliseo 2</v>
          </cell>
        </row>
        <row r="6687">
          <cell r="K6687" t="str">
            <v>Coliseo 2</v>
          </cell>
        </row>
        <row r="6688">
          <cell r="K6688" t="str">
            <v>Coliseo 2</v>
          </cell>
        </row>
        <row r="6689">
          <cell r="K6689" t="str">
            <v>Coliseo 2</v>
          </cell>
        </row>
        <row r="6690">
          <cell r="K6690" t="str">
            <v>Coliseo 2</v>
          </cell>
        </row>
        <row r="6691">
          <cell r="K6691" t="str">
            <v>Coliseo 2</v>
          </cell>
        </row>
        <row r="6692">
          <cell r="K6692" t="str">
            <v>Coliseo 2</v>
          </cell>
        </row>
        <row r="6693">
          <cell r="K6693" t="str">
            <v>Coliseo 2</v>
          </cell>
        </row>
        <row r="6694">
          <cell r="K6694" t="str">
            <v>Coliseo 2</v>
          </cell>
        </row>
        <row r="6695">
          <cell r="K6695" t="str">
            <v>Coliseo 2</v>
          </cell>
        </row>
        <row r="6696">
          <cell r="K6696" t="str">
            <v>Coliseo 2</v>
          </cell>
        </row>
        <row r="6697">
          <cell r="K6697" t="str">
            <v>Coliseo 2</v>
          </cell>
        </row>
        <row r="6698">
          <cell r="K6698" t="str">
            <v>Coliseo 2</v>
          </cell>
        </row>
        <row r="6699">
          <cell r="K6699" t="str">
            <v>Coliseo 2</v>
          </cell>
        </row>
        <row r="6700">
          <cell r="K6700" t="str">
            <v>Coliseo 2</v>
          </cell>
        </row>
        <row r="6701">
          <cell r="K6701" t="str">
            <v>Coliseo 2</v>
          </cell>
        </row>
        <row r="6702">
          <cell r="K6702" t="str">
            <v>Coliseo 2</v>
          </cell>
        </row>
        <row r="6703">
          <cell r="K6703" t="str">
            <v>Coliseo 2</v>
          </cell>
        </row>
        <row r="6704">
          <cell r="K6704" t="str">
            <v>Coliseo 2</v>
          </cell>
        </row>
        <row r="6705">
          <cell r="K6705" t="str">
            <v>Coliseo 2</v>
          </cell>
        </row>
        <row r="6706">
          <cell r="K6706" t="str">
            <v>Coliseo 2</v>
          </cell>
        </row>
        <row r="6707">
          <cell r="K6707" t="str">
            <v>Coliseo 2</v>
          </cell>
        </row>
        <row r="6708">
          <cell r="K6708" t="str">
            <v>Coliseo 2</v>
          </cell>
        </row>
        <row r="6709">
          <cell r="K6709" t="str">
            <v>Coliseo 2</v>
          </cell>
        </row>
        <row r="6710">
          <cell r="K6710" t="str">
            <v>Coliseo 2</v>
          </cell>
        </row>
        <row r="6711">
          <cell r="K6711" t="str">
            <v>Coliseo 2</v>
          </cell>
        </row>
        <row r="6712">
          <cell r="K6712" t="str">
            <v>Coliseo 2</v>
          </cell>
        </row>
        <row r="6713">
          <cell r="K6713" t="str">
            <v>Coliseo 2</v>
          </cell>
        </row>
        <row r="6714">
          <cell r="K6714" t="str">
            <v>Coliseo 2</v>
          </cell>
        </row>
        <row r="6715">
          <cell r="K6715" t="str">
            <v>Coliseo 2</v>
          </cell>
        </row>
        <row r="6716">
          <cell r="K6716" t="str">
            <v>Coliseo 2</v>
          </cell>
        </row>
        <row r="6717">
          <cell r="K6717" t="str">
            <v>Coliseo 2</v>
          </cell>
        </row>
        <row r="6718">
          <cell r="K6718" t="str">
            <v>Coliseo 2</v>
          </cell>
        </row>
        <row r="6719">
          <cell r="K6719" t="str">
            <v>Coliseo 2</v>
          </cell>
        </row>
        <row r="6720">
          <cell r="K6720" t="str">
            <v>Coliseo 2</v>
          </cell>
        </row>
        <row r="6721">
          <cell r="K6721" t="str">
            <v>Coliseo 2</v>
          </cell>
        </row>
        <row r="6722">
          <cell r="K6722" t="str">
            <v>Coliseo 2</v>
          </cell>
        </row>
        <row r="6723">
          <cell r="K6723" t="str">
            <v>Coliseo 2</v>
          </cell>
        </row>
        <row r="6724">
          <cell r="K6724" t="str">
            <v>Coliseo 2</v>
          </cell>
        </row>
        <row r="6725">
          <cell r="K6725" t="str">
            <v>Coliseo 2</v>
          </cell>
        </row>
        <row r="6726">
          <cell r="K6726" t="str">
            <v>Coliseo 2</v>
          </cell>
        </row>
        <row r="6727">
          <cell r="K6727" t="str">
            <v>Coliseo 2</v>
          </cell>
        </row>
        <row r="6728">
          <cell r="K6728" t="str">
            <v>Coliseo 2</v>
          </cell>
        </row>
        <row r="6729">
          <cell r="K6729" t="str">
            <v>Coliseo 2</v>
          </cell>
        </row>
        <row r="6730">
          <cell r="K6730" t="str">
            <v>Coliseo 2</v>
          </cell>
        </row>
        <row r="6731">
          <cell r="K6731" t="str">
            <v>Coliseo 2</v>
          </cell>
        </row>
        <row r="6732">
          <cell r="K6732" t="str">
            <v>Coliseo 2</v>
          </cell>
        </row>
        <row r="6733">
          <cell r="K6733" t="str">
            <v>Coliseo 2</v>
          </cell>
        </row>
        <row r="6734">
          <cell r="K6734" t="str">
            <v>Coliseo 2</v>
          </cell>
        </row>
        <row r="6735">
          <cell r="K6735" t="str">
            <v>Coliseo 2</v>
          </cell>
        </row>
        <row r="6736">
          <cell r="K6736" t="str">
            <v>Coliseo 2</v>
          </cell>
        </row>
        <row r="6737">
          <cell r="K6737" t="str">
            <v>Coliseo 2</v>
          </cell>
        </row>
        <row r="6738">
          <cell r="K6738" t="str">
            <v>Coliseo 2</v>
          </cell>
        </row>
        <row r="6739">
          <cell r="K6739" t="str">
            <v>Coliseo 2</v>
          </cell>
        </row>
        <row r="6740">
          <cell r="K6740" t="str">
            <v>Coliseo 2</v>
          </cell>
        </row>
        <row r="6741">
          <cell r="K6741" t="str">
            <v>Coliseo 2</v>
          </cell>
        </row>
        <row r="6742">
          <cell r="K6742" t="str">
            <v>Coliseo 2</v>
          </cell>
        </row>
        <row r="6743">
          <cell r="K6743" t="str">
            <v>Coliseo 2</v>
          </cell>
        </row>
        <row r="6744">
          <cell r="K6744" t="str">
            <v>Coliseo 2</v>
          </cell>
        </row>
        <row r="6745">
          <cell r="K6745" t="str">
            <v>Coliseo 2</v>
          </cell>
        </row>
        <row r="6746">
          <cell r="K6746" t="str">
            <v>Coliseo 2</v>
          </cell>
        </row>
        <row r="6747">
          <cell r="K6747" t="str">
            <v>Coliseo 2</v>
          </cell>
        </row>
        <row r="6748">
          <cell r="K6748" t="str">
            <v>Coliseo 2</v>
          </cell>
        </row>
        <row r="6749">
          <cell r="K6749" t="str">
            <v>Coliseo 2</v>
          </cell>
        </row>
        <row r="6750">
          <cell r="K6750" t="str">
            <v>Coliseo 2</v>
          </cell>
        </row>
        <row r="6751">
          <cell r="K6751" t="str">
            <v>Coliseo 2</v>
          </cell>
        </row>
        <row r="6752">
          <cell r="K6752" t="str">
            <v>Coliseo 2</v>
          </cell>
        </row>
        <row r="6753">
          <cell r="K6753" t="str">
            <v>Coliseo 2</v>
          </cell>
        </row>
        <row r="6754">
          <cell r="K6754" t="str">
            <v>Coliseo 2</v>
          </cell>
        </row>
        <row r="6755">
          <cell r="K6755" t="str">
            <v>Coliseo 2</v>
          </cell>
        </row>
        <row r="6756">
          <cell r="K6756" t="str">
            <v>Coliseo 2</v>
          </cell>
        </row>
        <row r="6757">
          <cell r="K6757" t="str">
            <v>Coliseo 2</v>
          </cell>
        </row>
        <row r="6758">
          <cell r="K6758" t="str">
            <v>Coliseo 2</v>
          </cell>
        </row>
        <row r="6759">
          <cell r="K6759" t="str">
            <v>Coliseo 2</v>
          </cell>
        </row>
        <row r="6760">
          <cell r="K6760" t="str">
            <v>Coliseo 2</v>
          </cell>
        </row>
        <row r="6761">
          <cell r="K6761" t="str">
            <v>Coliseo 2</v>
          </cell>
        </row>
        <row r="6762">
          <cell r="K6762" t="str">
            <v>Coliseo 2</v>
          </cell>
        </row>
        <row r="6763">
          <cell r="K6763" t="str">
            <v>Coliseo 2</v>
          </cell>
        </row>
        <row r="6764">
          <cell r="K6764" t="str">
            <v>Coliseo 2</v>
          </cell>
        </row>
        <row r="6765">
          <cell r="K6765" t="str">
            <v>Coliseo 2</v>
          </cell>
        </row>
        <row r="6766">
          <cell r="K6766" t="str">
            <v>Coliseo 2</v>
          </cell>
        </row>
        <row r="6767">
          <cell r="K6767" t="str">
            <v>Coliseo 2</v>
          </cell>
        </row>
        <row r="6768">
          <cell r="K6768" t="str">
            <v>Coliseo 2</v>
          </cell>
        </row>
        <row r="6769">
          <cell r="K6769" t="str">
            <v>Coliseo 2</v>
          </cell>
        </row>
        <row r="6770">
          <cell r="K6770" t="str">
            <v>Coliseo 2</v>
          </cell>
        </row>
        <row r="6771">
          <cell r="K6771" t="str">
            <v>Coliseo 2</v>
          </cell>
        </row>
        <row r="6772">
          <cell r="K6772" t="str">
            <v>Coliseo 2</v>
          </cell>
        </row>
        <row r="6773">
          <cell r="K6773" t="str">
            <v>Coliseo 2</v>
          </cell>
        </row>
        <row r="6774">
          <cell r="K6774" t="str">
            <v>Coliseo 2</v>
          </cell>
        </row>
        <row r="6775">
          <cell r="K6775" t="str">
            <v>Coliseo 2</v>
          </cell>
        </row>
        <row r="6776">
          <cell r="K6776" t="str">
            <v>Coliseo 2</v>
          </cell>
        </row>
        <row r="6777">
          <cell r="K6777" t="str">
            <v>Coliseo 2</v>
          </cell>
        </row>
        <row r="6778">
          <cell r="K6778" t="str">
            <v>Coliseo 2</v>
          </cell>
        </row>
        <row r="6779">
          <cell r="K6779" t="str">
            <v>Coliseo 2</v>
          </cell>
        </row>
        <row r="6780">
          <cell r="K6780" t="str">
            <v>Coliseo 2</v>
          </cell>
        </row>
        <row r="6781">
          <cell r="K6781" t="str">
            <v>Coliseo 2</v>
          </cell>
        </row>
        <row r="6782">
          <cell r="K6782" t="str">
            <v>Coliseo 2</v>
          </cell>
        </row>
        <row r="6783">
          <cell r="K6783" t="str">
            <v>Coliseo 2</v>
          </cell>
        </row>
        <row r="6784">
          <cell r="K6784" t="str">
            <v>Coliseo 2</v>
          </cell>
        </row>
        <row r="6785">
          <cell r="K6785" t="str">
            <v>Coliseo 2</v>
          </cell>
        </row>
        <row r="6786">
          <cell r="K6786" t="str">
            <v>Coliseo 2</v>
          </cell>
        </row>
        <row r="6787">
          <cell r="K6787" t="str">
            <v>Coliseo 2</v>
          </cell>
        </row>
        <row r="6788">
          <cell r="K6788" t="str">
            <v>Coliseo 2</v>
          </cell>
        </row>
        <row r="6789">
          <cell r="K6789" t="str">
            <v>Coliseo 2</v>
          </cell>
        </row>
        <row r="6790">
          <cell r="K6790" t="str">
            <v>Coliseo 2</v>
          </cell>
        </row>
        <row r="6791">
          <cell r="K6791" t="str">
            <v>Coliseo 2</v>
          </cell>
        </row>
        <row r="6792">
          <cell r="K6792" t="str">
            <v>Coliseo 2</v>
          </cell>
        </row>
        <row r="6793">
          <cell r="K6793" t="str">
            <v>Coliseo 2</v>
          </cell>
        </row>
        <row r="6794">
          <cell r="K6794" t="str">
            <v>Coliseo 2</v>
          </cell>
        </row>
        <row r="6795">
          <cell r="K6795" t="str">
            <v>Coliseo 2</v>
          </cell>
        </row>
        <row r="6796">
          <cell r="K6796" t="str">
            <v>Coliseo 2</v>
          </cell>
        </row>
        <row r="6797">
          <cell r="K6797" t="str">
            <v>Coliseo 2</v>
          </cell>
        </row>
        <row r="6798">
          <cell r="K6798" t="str">
            <v>Coliseo 2</v>
          </cell>
        </row>
        <row r="6799">
          <cell r="K6799" t="str">
            <v>Coliseo 2</v>
          </cell>
        </row>
        <row r="6800">
          <cell r="K6800" t="str">
            <v>Coliseo 2</v>
          </cell>
        </row>
        <row r="6801">
          <cell r="K6801" t="str">
            <v>Coliseo 2</v>
          </cell>
        </row>
        <row r="6802">
          <cell r="K6802" t="str">
            <v>Coliseo 2</v>
          </cell>
        </row>
        <row r="6803">
          <cell r="K6803" t="str">
            <v>Coliseo 2</v>
          </cell>
        </row>
        <row r="6804">
          <cell r="K6804" t="str">
            <v>Coliseo 2</v>
          </cell>
        </row>
        <row r="6805">
          <cell r="K6805" t="str">
            <v>Coliseo 2</v>
          </cell>
        </row>
        <row r="6806">
          <cell r="K6806" t="str">
            <v>Coliseo 2</v>
          </cell>
        </row>
        <row r="6807">
          <cell r="K6807" t="str">
            <v>Coliseo 2</v>
          </cell>
        </row>
        <row r="6808">
          <cell r="K6808" t="str">
            <v>Coliseo 2</v>
          </cell>
        </row>
        <row r="6809">
          <cell r="K6809" t="str">
            <v>Coliseo 2</v>
          </cell>
        </row>
        <row r="6810">
          <cell r="K6810" t="str">
            <v>Coliseo 2</v>
          </cell>
        </row>
        <row r="6811">
          <cell r="K6811" t="str">
            <v>Coliseo 2</v>
          </cell>
        </row>
        <row r="6812">
          <cell r="K6812" t="str">
            <v>Coliseo 2</v>
          </cell>
        </row>
        <row r="6813">
          <cell r="K6813" t="str">
            <v>Coliseo 2</v>
          </cell>
        </row>
        <row r="6814">
          <cell r="K6814" t="str">
            <v>Coliseo 2</v>
          </cell>
        </row>
        <row r="6815">
          <cell r="K6815" t="str">
            <v>Coliseo 2</v>
          </cell>
        </row>
        <row r="6816">
          <cell r="K6816" t="str">
            <v>Coliseo 2</v>
          </cell>
        </row>
        <row r="6817">
          <cell r="K6817" t="str">
            <v>Coliseo 2</v>
          </cell>
        </row>
        <row r="6818">
          <cell r="K6818" t="str">
            <v>Coliseo 2</v>
          </cell>
        </row>
        <row r="6819">
          <cell r="K6819" t="str">
            <v>Coliseo 2</v>
          </cell>
        </row>
        <row r="6820">
          <cell r="K6820" t="str">
            <v>Coliseo 2</v>
          </cell>
        </row>
        <row r="6821">
          <cell r="K6821" t="str">
            <v>Coliseo 2</v>
          </cell>
        </row>
        <row r="6822">
          <cell r="K6822" t="str">
            <v>Coliseo 2</v>
          </cell>
        </row>
        <row r="6823">
          <cell r="K6823" t="str">
            <v>Coliseo 2</v>
          </cell>
        </row>
        <row r="6824">
          <cell r="K6824" t="str">
            <v>Coliseo 2</v>
          </cell>
        </row>
        <row r="6825">
          <cell r="K6825" t="str">
            <v>Coliseo 2</v>
          </cell>
        </row>
        <row r="6826">
          <cell r="K6826" t="str">
            <v>Coliseo 2</v>
          </cell>
        </row>
        <row r="6827">
          <cell r="K6827" t="str">
            <v>Coliseo 2</v>
          </cell>
        </row>
        <row r="6828">
          <cell r="K6828" t="str">
            <v>Coliseo 2</v>
          </cell>
        </row>
        <row r="6829">
          <cell r="K6829" t="str">
            <v>Coliseo 2</v>
          </cell>
        </row>
        <row r="6830">
          <cell r="K6830" t="str">
            <v>Coliseo 2</v>
          </cell>
        </row>
        <row r="6831">
          <cell r="K6831" t="str">
            <v>Coliseo 2</v>
          </cell>
        </row>
        <row r="6832">
          <cell r="K6832" t="str">
            <v>Coliseo 2</v>
          </cell>
        </row>
        <row r="6833">
          <cell r="K6833" t="str">
            <v>Coliseo 2</v>
          </cell>
        </row>
        <row r="6834">
          <cell r="K6834" t="str">
            <v>Coliseo 2</v>
          </cell>
        </row>
        <row r="6835">
          <cell r="K6835" t="str">
            <v>Coliseo 2</v>
          </cell>
        </row>
        <row r="6836">
          <cell r="K6836" t="str">
            <v>Coliseo 2</v>
          </cell>
        </row>
        <row r="6837">
          <cell r="K6837" t="str">
            <v>Coliseo 2</v>
          </cell>
        </row>
        <row r="6838">
          <cell r="K6838" t="str">
            <v>Coliseo 2</v>
          </cell>
        </row>
        <row r="6839">
          <cell r="K6839" t="str">
            <v>Coliseo 2</v>
          </cell>
        </row>
        <row r="6840">
          <cell r="K6840" t="str">
            <v>Coliseo 2</v>
          </cell>
        </row>
        <row r="6841">
          <cell r="K6841" t="str">
            <v>Coliseo 2</v>
          </cell>
        </row>
        <row r="6842">
          <cell r="K6842" t="str">
            <v>Coliseo 2</v>
          </cell>
        </row>
        <row r="6843">
          <cell r="K6843" t="str">
            <v>Coliseo 2</v>
          </cell>
        </row>
        <row r="6844">
          <cell r="K6844" t="str">
            <v>Coliseo 2</v>
          </cell>
        </row>
        <row r="6845">
          <cell r="K6845" t="str">
            <v>Coliseo 2</v>
          </cell>
        </row>
        <row r="6846">
          <cell r="K6846" t="str">
            <v>Coliseo 2</v>
          </cell>
        </row>
        <row r="6847">
          <cell r="K6847" t="str">
            <v>Coliseo 2</v>
          </cell>
        </row>
        <row r="6848">
          <cell r="K6848" t="str">
            <v>Coliseo 2</v>
          </cell>
        </row>
        <row r="6849">
          <cell r="K6849" t="str">
            <v>Coliseo 2</v>
          </cell>
        </row>
        <row r="6850">
          <cell r="K6850" t="str">
            <v>Coliseo 2</v>
          </cell>
        </row>
        <row r="6851">
          <cell r="K6851" t="str">
            <v>Coliseo 2</v>
          </cell>
        </row>
        <row r="6852">
          <cell r="K6852" t="str">
            <v>Coliseo 2</v>
          </cell>
        </row>
        <row r="6853">
          <cell r="K6853" t="str">
            <v>Coliseo 2</v>
          </cell>
        </row>
        <row r="6854">
          <cell r="K6854" t="str">
            <v>Coliseo 2</v>
          </cell>
        </row>
        <row r="6855">
          <cell r="K6855" t="str">
            <v>Coliseo 2</v>
          </cell>
        </row>
        <row r="6856">
          <cell r="K6856" t="str">
            <v>Coliseo 2</v>
          </cell>
        </row>
        <row r="6857">
          <cell r="K6857" t="str">
            <v>Coliseo 2</v>
          </cell>
        </row>
        <row r="6858">
          <cell r="K6858" t="str">
            <v>Coliseo 2</v>
          </cell>
        </row>
        <row r="6859">
          <cell r="K6859" t="str">
            <v>Coliseo 2</v>
          </cell>
        </row>
        <row r="6860">
          <cell r="K6860" t="str">
            <v>Coliseo 2</v>
          </cell>
        </row>
        <row r="6861">
          <cell r="K6861" t="str">
            <v>Coliseo 2</v>
          </cell>
        </row>
        <row r="6862">
          <cell r="K6862" t="str">
            <v>Coliseo 2</v>
          </cell>
        </row>
        <row r="6863">
          <cell r="K6863" t="str">
            <v>Coliseo 2</v>
          </cell>
        </row>
        <row r="6864">
          <cell r="K6864" t="str">
            <v>Coliseo 2</v>
          </cell>
        </row>
        <row r="6865">
          <cell r="K6865" t="str">
            <v>Coliseo 2</v>
          </cell>
        </row>
        <row r="6866">
          <cell r="K6866" t="str">
            <v>Coliseo 2</v>
          </cell>
        </row>
        <row r="6867">
          <cell r="K6867" t="str">
            <v>Coliseo 2</v>
          </cell>
        </row>
        <row r="6868">
          <cell r="K6868" t="str">
            <v>Coliseo 2</v>
          </cell>
        </row>
        <row r="6869">
          <cell r="K6869" t="str">
            <v>Coliseo 2</v>
          </cell>
        </row>
        <row r="6870">
          <cell r="K6870" t="str">
            <v>Coliseo 2</v>
          </cell>
        </row>
        <row r="6871">
          <cell r="K6871" t="str">
            <v>Coliseo 2</v>
          </cell>
        </row>
        <row r="6872">
          <cell r="K6872" t="str">
            <v>Coliseo 2</v>
          </cell>
        </row>
        <row r="6873">
          <cell r="K6873" t="str">
            <v>Coliseo 2</v>
          </cell>
        </row>
        <row r="6874">
          <cell r="K6874" t="str">
            <v>Coliseo 2</v>
          </cell>
        </row>
        <row r="6875">
          <cell r="K6875" t="str">
            <v>Coliseo 2</v>
          </cell>
        </row>
        <row r="6876">
          <cell r="K6876" t="str">
            <v>Coliseo 2</v>
          </cell>
        </row>
        <row r="6877">
          <cell r="K6877" t="str">
            <v>Coliseo 2</v>
          </cell>
        </row>
        <row r="6878">
          <cell r="K6878" t="str">
            <v>Coliseo 2</v>
          </cell>
        </row>
        <row r="6879">
          <cell r="K6879" t="str">
            <v>Coliseo 2</v>
          </cell>
        </row>
        <row r="6880">
          <cell r="K6880" t="str">
            <v>Coliseo 2</v>
          </cell>
        </row>
        <row r="6881">
          <cell r="K6881" t="str">
            <v>Coliseo 2</v>
          </cell>
        </row>
        <row r="6882">
          <cell r="K6882" t="str">
            <v>Coliseo 2</v>
          </cell>
        </row>
        <row r="6883">
          <cell r="K6883" t="str">
            <v>Coliseo 2</v>
          </cell>
        </row>
        <row r="6884">
          <cell r="K6884" t="str">
            <v>Coliseo 2</v>
          </cell>
        </row>
        <row r="6885">
          <cell r="K6885" t="str">
            <v>Coliseo 2</v>
          </cell>
        </row>
        <row r="6886">
          <cell r="K6886" t="str">
            <v>Coliseo 2</v>
          </cell>
        </row>
        <row r="6887">
          <cell r="K6887" t="str">
            <v>Coliseo 2</v>
          </cell>
        </row>
        <row r="6888">
          <cell r="K6888" t="str">
            <v>Coliseo 2</v>
          </cell>
        </row>
        <row r="6889">
          <cell r="K6889" t="str">
            <v>Coliseo 2</v>
          </cell>
        </row>
        <row r="6890">
          <cell r="K6890" t="str">
            <v>Coliseo 2</v>
          </cell>
        </row>
        <row r="6891">
          <cell r="K6891" t="str">
            <v>Coliseo 2</v>
          </cell>
        </row>
        <row r="6892">
          <cell r="K6892" t="str">
            <v>Coliseo 2</v>
          </cell>
        </row>
        <row r="6893">
          <cell r="K6893" t="str">
            <v>Coliseo 2</v>
          </cell>
        </row>
        <row r="6894">
          <cell r="K6894" t="str">
            <v>Coliseo 2</v>
          </cell>
        </row>
        <row r="6895">
          <cell r="K6895" t="str">
            <v>Coliseo 2</v>
          </cell>
        </row>
        <row r="6896">
          <cell r="K6896" t="str">
            <v>Coliseo 2</v>
          </cell>
        </row>
        <row r="6897">
          <cell r="K6897" t="str">
            <v>Coliseo 2</v>
          </cell>
        </row>
        <row r="6898">
          <cell r="K6898" t="str">
            <v>Coliseo 2</v>
          </cell>
        </row>
        <row r="6899">
          <cell r="K6899" t="str">
            <v>Coliseo 2</v>
          </cell>
        </row>
        <row r="6900">
          <cell r="K6900" t="str">
            <v>Coliseo 2</v>
          </cell>
        </row>
        <row r="6901">
          <cell r="K6901" t="str">
            <v>Coliseo 2</v>
          </cell>
        </row>
        <row r="6902">
          <cell r="K6902" t="str">
            <v>Coliseo 2</v>
          </cell>
        </row>
        <row r="6903">
          <cell r="K6903" t="str">
            <v>Coliseo 2</v>
          </cell>
        </row>
        <row r="6904">
          <cell r="K6904" t="str">
            <v>Coliseo 2</v>
          </cell>
        </row>
        <row r="6905">
          <cell r="K6905" t="str">
            <v>Coliseo 2</v>
          </cell>
        </row>
        <row r="6906">
          <cell r="K6906" t="str">
            <v>Coliseo 2</v>
          </cell>
        </row>
        <row r="6907">
          <cell r="K6907" t="str">
            <v>Coliseo 2</v>
          </cell>
        </row>
        <row r="6908">
          <cell r="K6908" t="str">
            <v>Coliseo 2</v>
          </cell>
        </row>
        <row r="6909">
          <cell r="K6909" t="str">
            <v>Coliseo 2</v>
          </cell>
        </row>
        <row r="6910">
          <cell r="K6910" t="str">
            <v>Coliseo 2</v>
          </cell>
        </row>
        <row r="6911">
          <cell r="K6911" t="str">
            <v>Coliseo 2</v>
          </cell>
        </row>
        <row r="6912">
          <cell r="K6912" t="str">
            <v>Coliseo 2</v>
          </cell>
        </row>
        <row r="6913">
          <cell r="K6913" t="str">
            <v>Coliseo 2</v>
          </cell>
        </row>
        <row r="6914">
          <cell r="K6914" t="str">
            <v>Coliseo 2</v>
          </cell>
        </row>
        <row r="6915">
          <cell r="K6915" t="str">
            <v>Coliseo 2</v>
          </cell>
        </row>
        <row r="6916">
          <cell r="K6916" t="str">
            <v>Coliseo 2</v>
          </cell>
        </row>
        <row r="6917">
          <cell r="K6917" t="str">
            <v>Coliseo 2</v>
          </cell>
        </row>
        <row r="6918">
          <cell r="K6918" t="str">
            <v>Coliseo 2</v>
          </cell>
        </row>
        <row r="6919">
          <cell r="K6919" t="str">
            <v>Coliseo 2</v>
          </cell>
        </row>
        <row r="6920">
          <cell r="K6920" t="str">
            <v>Coliseo 2</v>
          </cell>
        </row>
        <row r="6921">
          <cell r="K6921" t="str">
            <v>Coliseo 2</v>
          </cell>
        </row>
        <row r="6922">
          <cell r="K6922" t="str">
            <v>Coliseo 2</v>
          </cell>
        </row>
        <row r="6923">
          <cell r="K6923" t="str">
            <v>Coliseo 2</v>
          </cell>
        </row>
        <row r="6924">
          <cell r="K6924" t="str">
            <v>Coliseo 2</v>
          </cell>
        </row>
        <row r="6925">
          <cell r="K6925" t="str">
            <v>Coliseo 2</v>
          </cell>
        </row>
        <row r="6926">
          <cell r="K6926" t="str">
            <v>Coliseo 2</v>
          </cell>
        </row>
        <row r="6927">
          <cell r="K6927" t="str">
            <v>Coliseo 2</v>
          </cell>
        </row>
        <row r="6928">
          <cell r="K6928" t="str">
            <v>Coliseo 2</v>
          </cell>
        </row>
        <row r="6929">
          <cell r="K6929" t="str">
            <v>Coliseo 2</v>
          </cell>
        </row>
        <row r="6930">
          <cell r="K6930" t="str">
            <v>Coliseo 2</v>
          </cell>
        </row>
        <row r="6931">
          <cell r="K6931" t="str">
            <v>Coliseo 2</v>
          </cell>
        </row>
        <row r="6932">
          <cell r="K6932" t="str">
            <v>Coliseo 2</v>
          </cell>
        </row>
        <row r="6933">
          <cell r="K6933" t="str">
            <v>Coliseo 2</v>
          </cell>
        </row>
        <row r="6934">
          <cell r="K6934" t="str">
            <v>Coliseo 2</v>
          </cell>
        </row>
        <row r="6935">
          <cell r="K6935" t="str">
            <v>Coliseo 2</v>
          </cell>
        </row>
        <row r="6936">
          <cell r="K6936" t="str">
            <v>Coliseo 2</v>
          </cell>
        </row>
        <row r="6937">
          <cell r="K6937" t="str">
            <v>Coliseo 2</v>
          </cell>
        </row>
        <row r="6938">
          <cell r="K6938" t="str">
            <v>Coliseo 2</v>
          </cell>
        </row>
        <row r="6939">
          <cell r="K6939" t="str">
            <v>Coliseo 2</v>
          </cell>
        </row>
        <row r="6940">
          <cell r="K6940" t="str">
            <v>Coliseo 2</v>
          </cell>
        </row>
        <row r="6941">
          <cell r="K6941" t="str">
            <v>Coliseo 2</v>
          </cell>
        </row>
        <row r="6942">
          <cell r="K6942" t="str">
            <v>Coliseo 2</v>
          </cell>
        </row>
        <row r="6943">
          <cell r="K6943" t="str">
            <v>Coliseo 2</v>
          </cell>
        </row>
        <row r="6944">
          <cell r="K6944" t="str">
            <v>Coliseo 2</v>
          </cell>
        </row>
        <row r="6945">
          <cell r="K6945" t="str">
            <v>Coliseo 2</v>
          </cell>
        </row>
        <row r="6946">
          <cell r="K6946" t="str">
            <v>Coliseo 2</v>
          </cell>
        </row>
        <row r="6947">
          <cell r="K6947" t="str">
            <v>Coliseo 2</v>
          </cell>
        </row>
        <row r="6948">
          <cell r="K6948" t="str">
            <v>Coliseo 2</v>
          </cell>
        </row>
        <row r="6949">
          <cell r="K6949" t="str">
            <v>Coliseo 2</v>
          </cell>
        </row>
        <row r="6950">
          <cell r="K6950" t="str">
            <v>Coliseo 2</v>
          </cell>
        </row>
        <row r="6951">
          <cell r="K6951" t="str">
            <v>Coliseo 2</v>
          </cell>
        </row>
        <row r="6952">
          <cell r="K6952" t="str">
            <v>Coliseo 2</v>
          </cell>
        </row>
        <row r="6953">
          <cell r="K6953" t="str">
            <v>Coliseo 2</v>
          </cell>
        </row>
        <row r="6954">
          <cell r="K6954" t="str">
            <v>Coliseo 2</v>
          </cell>
        </row>
        <row r="6955">
          <cell r="K6955" t="str">
            <v>Coliseo 2</v>
          </cell>
        </row>
        <row r="6956">
          <cell r="K6956" t="str">
            <v>Coliseo 2</v>
          </cell>
        </row>
        <row r="6957">
          <cell r="K6957" t="str">
            <v>Coliseo 2</v>
          </cell>
        </row>
        <row r="6958">
          <cell r="K6958" t="str">
            <v>Coliseo 2</v>
          </cell>
        </row>
        <row r="6959">
          <cell r="K6959" t="str">
            <v>Coliseo 2</v>
          </cell>
        </row>
        <row r="6960">
          <cell r="K6960" t="str">
            <v>Coliseo 2</v>
          </cell>
        </row>
        <row r="6961">
          <cell r="K6961" t="str">
            <v>Coliseo 2</v>
          </cell>
        </row>
        <row r="6962">
          <cell r="K6962" t="str">
            <v>Coliseo 2</v>
          </cell>
        </row>
        <row r="6963">
          <cell r="K6963" t="str">
            <v>Coliseo 2</v>
          </cell>
        </row>
        <row r="6964">
          <cell r="K6964" t="str">
            <v>Coliseo 2</v>
          </cell>
        </row>
        <row r="6965">
          <cell r="K6965" t="str">
            <v>Coliseo 2</v>
          </cell>
        </row>
        <row r="6966">
          <cell r="K6966" t="str">
            <v>Coliseo 2</v>
          </cell>
        </row>
        <row r="6967">
          <cell r="K6967" t="str">
            <v>Coliseo 2</v>
          </cell>
        </row>
        <row r="6968">
          <cell r="K6968" t="str">
            <v>Coliseo 2</v>
          </cell>
        </row>
        <row r="6969">
          <cell r="K6969" t="str">
            <v>Coliseo 2</v>
          </cell>
        </row>
        <row r="6970">
          <cell r="K6970" t="str">
            <v>Coliseo 2</v>
          </cell>
        </row>
        <row r="6971">
          <cell r="K6971" t="str">
            <v>Coliseo 2</v>
          </cell>
        </row>
        <row r="6972">
          <cell r="K6972" t="str">
            <v>Coliseo 2</v>
          </cell>
        </row>
        <row r="6973">
          <cell r="K6973" t="str">
            <v>Coliseo 2</v>
          </cell>
        </row>
        <row r="6974">
          <cell r="K6974" t="str">
            <v>Coliseo 2</v>
          </cell>
        </row>
        <row r="6975">
          <cell r="K6975" t="str">
            <v>Coliseo 2</v>
          </cell>
        </row>
        <row r="6976">
          <cell r="K6976" t="str">
            <v>Coliseo 2</v>
          </cell>
        </row>
        <row r="6977">
          <cell r="K6977" t="str">
            <v>Coliseo 2</v>
          </cell>
        </row>
        <row r="6978">
          <cell r="K6978" t="str">
            <v>Coliseo 2</v>
          </cell>
        </row>
        <row r="6979">
          <cell r="K6979" t="str">
            <v>Coliseo 2</v>
          </cell>
        </row>
        <row r="6980">
          <cell r="K6980" t="str">
            <v>Coliseo 2</v>
          </cell>
        </row>
        <row r="6981">
          <cell r="K6981" t="str">
            <v>Coliseo 2</v>
          </cell>
        </row>
        <row r="6982">
          <cell r="K6982" t="str">
            <v>Coliseo 2</v>
          </cell>
        </row>
        <row r="6983">
          <cell r="K6983" t="str">
            <v>Coliseo 2</v>
          </cell>
        </row>
        <row r="6984">
          <cell r="K6984" t="str">
            <v>Coliseo 2</v>
          </cell>
        </row>
        <row r="6985">
          <cell r="K6985" t="str">
            <v>Coliseo 2</v>
          </cell>
        </row>
        <row r="6986">
          <cell r="K6986" t="str">
            <v>Coliseo 2</v>
          </cell>
        </row>
        <row r="6987">
          <cell r="K6987" t="str">
            <v>Coliseo 2</v>
          </cell>
        </row>
        <row r="6988">
          <cell r="K6988" t="str">
            <v>Coliseo 2</v>
          </cell>
        </row>
        <row r="6989">
          <cell r="K6989" t="str">
            <v>Coliseo 2</v>
          </cell>
        </row>
        <row r="6990">
          <cell r="K6990" t="str">
            <v>Coliseo 2</v>
          </cell>
        </row>
        <row r="6991">
          <cell r="K6991" t="str">
            <v>Coliseo 2</v>
          </cell>
        </row>
        <row r="6992">
          <cell r="K6992" t="str">
            <v>Coliseo 2</v>
          </cell>
        </row>
        <row r="6993">
          <cell r="K6993" t="str">
            <v>Coliseo 2</v>
          </cell>
        </row>
        <row r="6994">
          <cell r="K6994" t="str">
            <v>Coliseo 2</v>
          </cell>
        </row>
        <row r="6995">
          <cell r="K6995" t="str">
            <v>Coliseo 2</v>
          </cell>
        </row>
        <row r="6996">
          <cell r="K6996" t="str">
            <v>Coliseo 2</v>
          </cell>
        </row>
        <row r="6997">
          <cell r="K6997" t="str">
            <v>Coliseo 2</v>
          </cell>
        </row>
        <row r="6998">
          <cell r="K6998" t="str">
            <v>Coliseo 2</v>
          </cell>
        </row>
        <row r="6999">
          <cell r="K6999" t="str">
            <v>Coliseo 2</v>
          </cell>
        </row>
        <row r="7000">
          <cell r="K7000" t="str">
            <v>Coliseo 2</v>
          </cell>
        </row>
        <row r="7001">
          <cell r="K7001" t="str">
            <v>Coliseo 2</v>
          </cell>
        </row>
        <row r="7002">
          <cell r="K7002" t="str">
            <v>Coliseo 2</v>
          </cell>
        </row>
        <row r="7003">
          <cell r="K7003" t="str">
            <v>Coliseo 2</v>
          </cell>
        </row>
        <row r="7004">
          <cell r="K7004" t="str">
            <v>Coliseo 2</v>
          </cell>
        </row>
        <row r="7005">
          <cell r="K7005" t="str">
            <v>Coliseo 2</v>
          </cell>
        </row>
        <row r="7006">
          <cell r="K7006" t="str">
            <v>Coliseo 2</v>
          </cell>
        </row>
        <row r="7007">
          <cell r="K7007" t="str">
            <v>Coliseo 2</v>
          </cell>
        </row>
        <row r="7008">
          <cell r="K7008" t="str">
            <v>Coliseo 2</v>
          </cell>
        </row>
        <row r="7009">
          <cell r="K7009" t="str">
            <v>Coliseo 2</v>
          </cell>
        </row>
        <row r="7010">
          <cell r="K7010" t="str">
            <v>Coliseo 2</v>
          </cell>
        </row>
        <row r="7011">
          <cell r="K7011" t="str">
            <v>Coliseo 2</v>
          </cell>
        </row>
        <row r="7012">
          <cell r="K7012" t="str">
            <v>Coliseo 2</v>
          </cell>
        </row>
        <row r="7013">
          <cell r="K7013" t="str">
            <v>Coliseo 2</v>
          </cell>
        </row>
        <row r="7014">
          <cell r="K7014" t="str">
            <v>Coliseo 2</v>
          </cell>
        </row>
        <row r="7015">
          <cell r="K7015" t="str">
            <v>Coliseo 2</v>
          </cell>
        </row>
        <row r="7016">
          <cell r="K7016" t="str">
            <v>Coliseo 2</v>
          </cell>
        </row>
        <row r="7017">
          <cell r="K7017" t="str">
            <v>Coliseo 2</v>
          </cell>
        </row>
        <row r="7018">
          <cell r="K7018" t="str">
            <v>Coliseo 2</v>
          </cell>
        </row>
        <row r="7019">
          <cell r="K7019" t="str">
            <v>Coliseo 2</v>
          </cell>
        </row>
        <row r="7020">
          <cell r="K7020" t="str">
            <v>Coliseo 2</v>
          </cell>
        </row>
        <row r="7021">
          <cell r="K7021" t="str">
            <v>Coliseo 2</v>
          </cell>
        </row>
        <row r="7022">
          <cell r="K7022" t="str">
            <v>Coliseo 2</v>
          </cell>
        </row>
        <row r="7023">
          <cell r="K7023" t="str">
            <v>Coliseo 2</v>
          </cell>
        </row>
        <row r="7024">
          <cell r="K7024" t="str">
            <v>Coliseo 2</v>
          </cell>
        </row>
        <row r="7025">
          <cell r="K7025" t="str">
            <v>Coliseo 2</v>
          </cell>
        </row>
        <row r="7026">
          <cell r="K7026" t="str">
            <v>Coliseo 2</v>
          </cell>
        </row>
        <row r="7027">
          <cell r="K7027" t="str">
            <v>Coliseo 2</v>
          </cell>
        </row>
        <row r="7028">
          <cell r="K7028" t="str">
            <v>Coliseo 2</v>
          </cell>
        </row>
        <row r="7029">
          <cell r="K7029" t="str">
            <v>Coliseo 2</v>
          </cell>
        </row>
        <row r="7030">
          <cell r="K7030" t="str">
            <v>Coliseo 2</v>
          </cell>
        </row>
        <row r="7031">
          <cell r="K7031" t="str">
            <v>Coliseo 2</v>
          </cell>
        </row>
        <row r="7032">
          <cell r="K7032" t="str">
            <v>Coliseo 2</v>
          </cell>
        </row>
        <row r="7033">
          <cell r="K7033" t="str">
            <v>Coliseo 2</v>
          </cell>
        </row>
        <row r="7034">
          <cell r="K7034" t="str">
            <v>Coliseo 2</v>
          </cell>
        </row>
        <row r="7035">
          <cell r="K7035" t="str">
            <v>Coliseo 2</v>
          </cell>
        </row>
        <row r="7036">
          <cell r="K7036" t="str">
            <v>Coliseo 2</v>
          </cell>
        </row>
        <row r="7037">
          <cell r="K7037" t="str">
            <v>Coliseo 2</v>
          </cell>
        </row>
        <row r="7038">
          <cell r="K7038" t="str">
            <v>Coliseo 2</v>
          </cell>
        </row>
        <row r="7039">
          <cell r="K7039" t="str">
            <v>Coliseo 2</v>
          </cell>
        </row>
        <row r="7040">
          <cell r="K7040" t="str">
            <v>Coliseo 2</v>
          </cell>
        </row>
        <row r="7041">
          <cell r="K7041" t="str">
            <v>Coliseo 2</v>
          </cell>
        </row>
        <row r="7042">
          <cell r="K7042" t="str">
            <v>Coliseo 2</v>
          </cell>
        </row>
        <row r="7043">
          <cell r="K7043" t="str">
            <v>Coliseo 2</v>
          </cell>
        </row>
        <row r="7044">
          <cell r="K7044" t="str">
            <v>Coliseo 2</v>
          </cell>
        </row>
        <row r="7045">
          <cell r="K7045" t="str">
            <v>Coliseo 2</v>
          </cell>
        </row>
        <row r="7046">
          <cell r="K7046" t="str">
            <v>Coliseo 2</v>
          </cell>
        </row>
        <row r="7047">
          <cell r="K7047" t="str">
            <v>Coliseo 2</v>
          </cell>
        </row>
        <row r="7048">
          <cell r="K7048" t="str">
            <v>Coliseo 2</v>
          </cell>
        </row>
        <row r="7049">
          <cell r="K7049" t="str">
            <v>Coliseo 2</v>
          </cell>
        </row>
        <row r="7050">
          <cell r="K7050" t="str">
            <v>Coliseo 2</v>
          </cell>
        </row>
        <row r="7051">
          <cell r="K7051" t="str">
            <v>Coliseo 2</v>
          </cell>
        </row>
        <row r="7052">
          <cell r="K7052" t="str">
            <v>Coliseo 2</v>
          </cell>
        </row>
        <row r="7053">
          <cell r="K7053" t="str">
            <v>Coliseo 2</v>
          </cell>
        </row>
        <row r="7054">
          <cell r="K7054" t="str">
            <v>Coliseo 2</v>
          </cell>
        </row>
        <row r="7055">
          <cell r="K7055" t="str">
            <v>Coliseo 2</v>
          </cell>
        </row>
        <row r="7056">
          <cell r="K7056" t="str">
            <v>Coliseo 2</v>
          </cell>
        </row>
        <row r="7057">
          <cell r="K7057" t="str">
            <v>Coliseo 2</v>
          </cell>
        </row>
        <row r="7058">
          <cell r="K7058" t="str">
            <v>Coliseo 2</v>
          </cell>
        </row>
        <row r="7059">
          <cell r="K7059" t="str">
            <v>Coliseo 2</v>
          </cell>
        </row>
        <row r="7060">
          <cell r="K7060" t="str">
            <v>Coliseo 2</v>
          </cell>
        </row>
        <row r="7061">
          <cell r="K7061" t="str">
            <v>Coliseo 2</v>
          </cell>
        </row>
        <row r="7062">
          <cell r="K7062" t="str">
            <v>Coliseo 2</v>
          </cell>
        </row>
        <row r="7063">
          <cell r="K7063" t="str">
            <v>Coliseo 2</v>
          </cell>
        </row>
        <row r="7064">
          <cell r="K7064" t="str">
            <v>Coliseo 2</v>
          </cell>
        </row>
        <row r="7065">
          <cell r="K7065" t="str">
            <v>Coliseo 2</v>
          </cell>
        </row>
        <row r="7066">
          <cell r="K7066" t="str">
            <v>Coliseo 2</v>
          </cell>
        </row>
        <row r="7067">
          <cell r="K7067" t="str">
            <v>Coliseo 2</v>
          </cell>
        </row>
        <row r="7068">
          <cell r="K7068" t="str">
            <v>Coliseo 2</v>
          </cell>
        </row>
        <row r="7069">
          <cell r="K7069" t="str">
            <v>Coliseo 2</v>
          </cell>
        </row>
        <row r="7070">
          <cell r="K7070" t="str">
            <v>Coliseo 2</v>
          </cell>
        </row>
        <row r="7071">
          <cell r="K7071" t="str">
            <v>Coliseo 2</v>
          </cell>
        </row>
        <row r="7072">
          <cell r="K7072" t="str">
            <v>Coliseo 2</v>
          </cell>
        </row>
        <row r="7073">
          <cell r="K7073" t="str">
            <v>Coliseo 2</v>
          </cell>
        </row>
        <row r="7074">
          <cell r="K7074" t="str">
            <v>Coliseo 2</v>
          </cell>
        </row>
        <row r="7075">
          <cell r="K7075" t="str">
            <v>Coliseo 2</v>
          </cell>
        </row>
        <row r="7076">
          <cell r="K7076" t="str">
            <v>Coliseo 2</v>
          </cell>
        </row>
        <row r="7077">
          <cell r="K7077" t="str">
            <v>Coliseo 2</v>
          </cell>
        </row>
        <row r="7078">
          <cell r="K7078" t="str">
            <v>Coliseo 2</v>
          </cell>
        </row>
        <row r="7079">
          <cell r="K7079" t="str">
            <v>Coliseo 2</v>
          </cell>
        </row>
        <row r="7080">
          <cell r="K7080" t="str">
            <v>Coliseo 2</v>
          </cell>
        </row>
        <row r="7081">
          <cell r="K7081" t="str">
            <v>Coliseo 2</v>
          </cell>
        </row>
        <row r="7082">
          <cell r="K7082" t="str">
            <v>Coliseo 2</v>
          </cell>
        </row>
        <row r="7083">
          <cell r="K7083" t="str">
            <v>Coliseo 2</v>
          </cell>
        </row>
        <row r="7084">
          <cell r="K7084" t="str">
            <v>Coliseo 2</v>
          </cell>
        </row>
        <row r="7085">
          <cell r="K7085" t="str">
            <v>Coliseo 2</v>
          </cell>
        </row>
        <row r="7086">
          <cell r="K7086" t="str">
            <v>Coliseo 2</v>
          </cell>
        </row>
        <row r="7087">
          <cell r="K7087" t="str">
            <v>Coliseo 2</v>
          </cell>
        </row>
        <row r="7088">
          <cell r="K7088" t="str">
            <v>Coliseo 2</v>
          </cell>
        </row>
        <row r="7089">
          <cell r="K7089" t="str">
            <v>Coliseo 2</v>
          </cell>
        </row>
        <row r="7090">
          <cell r="K7090" t="str">
            <v>Coliseo 2</v>
          </cell>
        </row>
        <row r="7091">
          <cell r="K7091" t="str">
            <v>Coliseo 2</v>
          </cell>
        </row>
        <row r="7092">
          <cell r="K7092" t="str">
            <v>Coliseo 2</v>
          </cell>
        </row>
        <row r="7093">
          <cell r="K7093" t="str">
            <v>Coliseo 2</v>
          </cell>
        </row>
        <row r="7094">
          <cell r="K7094" t="str">
            <v>Coliseo 2</v>
          </cell>
        </row>
        <row r="7095">
          <cell r="K7095" t="str">
            <v>Coliseo 2</v>
          </cell>
        </row>
        <row r="7096">
          <cell r="K7096" t="str">
            <v>Coliseo 2</v>
          </cell>
        </row>
        <row r="7097">
          <cell r="K7097" t="str">
            <v>Coliseo 2</v>
          </cell>
        </row>
        <row r="7098">
          <cell r="K7098" t="str">
            <v>Coliseo 2</v>
          </cell>
        </row>
        <row r="7099">
          <cell r="K7099" t="str">
            <v>Coliseo 2</v>
          </cell>
        </row>
        <row r="7100">
          <cell r="K7100" t="str">
            <v>Coliseo 2</v>
          </cell>
        </row>
        <row r="7101">
          <cell r="K7101" t="str">
            <v>Coliseo 2</v>
          </cell>
        </row>
        <row r="7102">
          <cell r="K7102" t="str">
            <v>Coliseo 2</v>
          </cell>
        </row>
        <row r="7103">
          <cell r="K7103" t="str">
            <v>Coliseo 2</v>
          </cell>
        </row>
        <row r="7104">
          <cell r="K7104" t="str">
            <v>Coliseo 2</v>
          </cell>
        </row>
        <row r="7105">
          <cell r="K7105" t="str">
            <v>Coliseo 2</v>
          </cell>
        </row>
        <row r="7106">
          <cell r="K7106" t="str">
            <v>Coliseo 2</v>
          </cell>
        </row>
        <row r="7107">
          <cell r="K7107" t="str">
            <v>Coliseo 2</v>
          </cell>
        </row>
        <row r="7108">
          <cell r="K7108" t="str">
            <v>Coliseo 2</v>
          </cell>
        </row>
        <row r="7109">
          <cell r="K7109" t="str">
            <v>Coliseo 2</v>
          </cell>
        </row>
        <row r="7110">
          <cell r="K7110" t="str">
            <v>Coliseo 2</v>
          </cell>
        </row>
        <row r="7111">
          <cell r="K7111" t="str">
            <v>Coliseo 2</v>
          </cell>
        </row>
        <row r="7112">
          <cell r="K7112" t="str">
            <v>Coliseo 2</v>
          </cell>
        </row>
        <row r="7113">
          <cell r="K7113" t="str">
            <v>Coliseo 2</v>
          </cell>
        </row>
        <row r="7114">
          <cell r="K7114" t="str">
            <v>Coliseo 2</v>
          </cell>
        </row>
        <row r="7115">
          <cell r="K7115" t="str">
            <v>Coliseo 2</v>
          </cell>
        </row>
        <row r="7116">
          <cell r="K7116" t="str">
            <v>Coliseo 2</v>
          </cell>
        </row>
        <row r="7117">
          <cell r="K7117" t="str">
            <v>Coliseo 2</v>
          </cell>
        </row>
        <row r="7118">
          <cell r="K7118" t="str">
            <v>Coliseo 2</v>
          </cell>
        </row>
        <row r="7119">
          <cell r="K7119" t="str">
            <v>Coliseo 2</v>
          </cell>
        </row>
        <row r="7120">
          <cell r="K7120" t="str">
            <v>Coliseo 2</v>
          </cell>
        </row>
        <row r="7121">
          <cell r="K7121" t="str">
            <v>Coliseo 2</v>
          </cell>
        </row>
        <row r="7122">
          <cell r="K7122" t="str">
            <v>Coliseo 2</v>
          </cell>
        </row>
        <row r="7123">
          <cell r="K7123" t="str">
            <v>Coliseo 2</v>
          </cell>
        </row>
        <row r="7124">
          <cell r="K7124" t="str">
            <v>Coliseo 2</v>
          </cell>
        </row>
        <row r="7125">
          <cell r="K7125" t="str">
            <v>Coliseo 2</v>
          </cell>
        </row>
        <row r="7126">
          <cell r="K7126" t="str">
            <v>Coliseo 2</v>
          </cell>
        </row>
        <row r="7127">
          <cell r="K7127" t="str">
            <v>Coliseo 2</v>
          </cell>
        </row>
        <row r="7128">
          <cell r="K7128" t="str">
            <v>Coliseo 2</v>
          </cell>
        </row>
        <row r="7129">
          <cell r="K7129" t="str">
            <v>Coliseo 2</v>
          </cell>
        </row>
        <row r="7130">
          <cell r="K7130" t="str">
            <v>Coliseo 2</v>
          </cell>
        </row>
        <row r="7131">
          <cell r="K7131" t="str">
            <v>Coliseo 2</v>
          </cell>
        </row>
        <row r="7132">
          <cell r="K7132" t="str">
            <v>Coliseo 2</v>
          </cell>
        </row>
        <row r="7133">
          <cell r="K7133" t="str">
            <v>Coliseo 2</v>
          </cell>
        </row>
        <row r="7134">
          <cell r="K7134" t="str">
            <v>Coliseo 2</v>
          </cell>
        </row>
        <row r="7135">
          <cell r="K7135" t="str">
            <v>Coliseo 2</v>
          </cell>
        </row>
        <row r="7136">
          <cell r="K7136" t="str">
            <v>Coliseo 2</v>
          </cell>
        </row>
        <row r="7137">
          <cell r="K7137" t="str">
            <v>Coliseo 2</v>
          </cell>
        </row>
        <row r="7138">
          <cell r="K7138" t="str">
            <v>Coliseo 2</v>
          </cell>
        </row>
        <row r="7139">
          <cell r="K7139" t="str">
            <v>Coliseo 2</v>
          </cell>
        </row>
        <row r="7140">
          <cell r="K7140" t="str">
            <v>Coliseo 2</v>
          </cell>
        </row>
        <row r="7141">
          <cell r="K7141" t="str">
            <v>Coliseo 2</v>
          </cell>
        </row>
        <row r="7142">
          <cell r="K7142" t="str">
            <v>Coliseo 2</v>
          </cell>
        </row>
        <row r="7143">
          <cell r="K7143" t="str">
            <v>Coliseo 2</v>
          </cell>
        </row>
        <row r="7144">
          <cell r="K7144" t="str">
            <v>Coliseo 2</v>
          </cell>
        </row>
        <row r="7145">
          <cell r="K7145" t="str">
            <v>Coliseo 2</v>
          </cell>
        </row>
        <row r="7146">
          <cell r="K7146" t="str">
            <v>Coliseo 2</v>
          </cell>
        </row>
        <row r="7147">
          <cell r="K7147" t="str">
            <v>Coliseo 2</v>
          </cell>
        </row>
        <row r="7148">
          <cell r="K7148" t="str">
            <v>Coliseo 2</v>
          </cell>
        </row>
        <row r="7149">
          <cell r="K7149" t="str">
            <v>Coliseo 2</v>
          </cell>
        </row>
        <row r="7150">
          <cell r="K7150" t="str">
            <v>Coliseo 2</v>
          </cell>
        </row>
        <row r="7151">
          <cell r="K7151" t="str">
            <v>Coliseo 2</v>
          </cell>
        </row>
        <row r="7152">
          <cell r="K7152" t="str">
            <v>Coliseo 2</v>
          </cell>
        </row>
        <row r="7153">
          <cell r="K7153" t="str">
            <v>Coliseo 2</v>
          </cell>
        </row>
        <row r="7154">
          <cell r="K7154" t="str">
            <v>Coliseo 2</v>
          </cell>
        </row>
        <row r="7155">
          <cell r="K7155" t="str">
            <v>Coliseo 2</v>
          </cell>
        </row>
        <row r="7156">
          <cell r="K7156" t="str">
            <v>Coliseo 2</v>
          </cell>
        </row>
        <row r="7157">
          <cell r="K7157" t="str">
            <v>Coliseo 2</v>
          </cell>
        </row>
        <row r="7158">
          <cell r="K7158" t="str">
            <v>Coliseo 2</v>
          </cell>
        </row>
        <row r="7159">
          <cell r="K7159" t="str">
            <v>Coliseo 2</v>
          </cell>
        </row>
        <row r="7160">
          <cell r="K7160" t="str">
            <v>Coliseo 2</v>
          </cell>
        </row>
        <row r="7161">
          <cell r="K7161" t="str">
            <v>Coliseo 2</v>
          </cell>
        </row>
        <row r="7162">
          <cell r="K7162" t="str">
            <v>Coliseo 2</v>
          </cell>
        </row>
        <row r="7163">
          <cell r="K7163" t="str">
            <v>Coliseo 2</v>
          </cell>
        </row>
        <row r="7164">
          <cell r="K7164" t="str">
            <v>Coliseo 2</v>
          </cell>
        </row>
        <row r="7165">
          <cell r="K7165" t="str">
            <v>Coliseo 2</v>
          </cell>
        </row>
        <row r="7166">
          <cell r="K7166" t="str">
            <v>Coliseo 2</v>
          </cell>
        </row>
        <row r="7167">
          <cell r="K7167" t="str">
            <v>Coliseo 2</v>
          </cell>
        </row>
        <row r="7168">
          <cell r="K7168" t="str">
            <v>Coliseo 2</v>
          </cell>
        </row>
        <row r="7169">
          <cell r="K7169" t="str">
            <v>Coliseo 2</v>
          </cell>
        </row>
        <row r="7170">
          <cell r="K7170" t="str">
            <v>Coliseo 2</v>
          </cell>
        </row>
        <row r="7171">
          <cell r="K7171" t="str">
            <v>Coliseo 2</v>
          </cell>
        </row>
        <row r="7172">
          <cell r="K7172" t="str">
            <v>Coliseo 2</v>
          </cell>
        </row>
        <row r="7173">
          <cell r="K7173" t="str">
            <v>Coliseo 2</v>
          </cell>
        </row>
        <row r="7174">
          <cell r="K7174" t="str">
            <v>Coliseo 2</v>
          </cell>
        </row>
        <row r="7175">
          <cell r="K7175" t="str">
            <v>Coliseo 2</v>
          </cell>
        </row>
        <row r="7176">
          <cell r="K7176" t="str">
            <v>Coliseo 2</v>
          </cell>
        </row>
        <row r="7177">
          <cell r="K7177" t="str">
            <v>Coliseo 2</v>
          </cell>
        </row>
        <row r="7178">
          <cell r="K7178" t="str">
            <v>Coliseo 2</v>
          </cell>
        </row>
        <row r="7179">
          <cell r="K7179" t="str">
            <v>Coliseo 2</v>
          </cell>
        </row>
        <row r="7180">
          <cell r="K7180" t="str">
            <v>Coliseo 2</v>
          </cell>
        </row>
        <row r="7181">
          <cell r="K7181" t="str">
            <v>Coliseo 2</v>
          </cell>
        </row>
        <row r="7182">
          <cell r="K7182" t="str">
            <v>Coliseo 2</v>
          </cell>
        </row>
        <row r="7183">
          <cell r="K7183" t="str">
            <v>Coliseo 2</v>
          </cell>
        </row>
        <row r="7184">
          <cell r="K7184" t="str">
            <v>Coliseo 2</v>
          </cell>
        </row>
        <row r="7185">
          <cell r="K7185" t="str">
            <v>Coliseo 2</v>
          </cell>
        </row>
        <row r="7186">
          <cell r="K7186" t="str">
            <v>Coliseo 2</v>
          </cell>
        </row>
        <row r="7187">
          <cell r="K7187" t="str">
            <v>Coliseo 2</v>
          </cell>
        </row>
        <row r="7188">
          <cell r="K7188" t="str">
            <v>Coliseo 2</v>
          </cell>
        </row>
        <row r="7189">
          <cell r="K7189" t="str">
            <v>Coliseo 2</v>
          </cell>
        </row>
        <row r="7190">
          <cell r="K7190" t="str">
            <v>Coliseo 2</v>
          </cell>
        </row>
        <row r="7191">
          <cell r="K7191" t="str">
            <v>Coliseo 2</v>
          </cell>
        </row>
        <row r="7192">
          <cell r="K7192" t="str">
            <v>Coliseo 2</v>
          </cell>
        </row>
        <row r="7193">
          <cell r="K7193" t="str">
            <v>Coliseo 2</v>
          </cell>
        </row>
        <row r="7194">
          <cell r="K7194" t="str">
            <v>Coliseo 2</v>
          </cell>
        </row>
        <row r="7195">
          <cell r="K7195" t="str">
            <v>Coliseo 2</v>
          </cell>
        </row>
        <row r="7196">
          <cell r="K7196" t="str">
            <v>Coliseo 2</v>
          </cell>
        </row>
        <row r="7197">
          <cell r="K7197" t="str">
            <v>Coliseo 2</v>
          </cell>
        </row>
        <row r="7198">
          <cell r="K7198" t="str">
            <v>Coliseo 2</v>
          </cell>
        </row>
        <row r="7199">
          <cell r="K7199" t="str">
            <v>Coliseo 2</v>
          </cell>
        </row>
        <row r="7200">
          <cell r="K7200" t="str">
            <v>Coliseo 2</v>
          </cell>
        </row>
        <row r="7201">
          <cell r="K7201" t="str">
            <v>Coliseo 2</v>
          </cell>
        </row>
        <row r="7202">
          <cell r="K7202" t="str">
            <v>Coliseo 2</v>
          </cell>
        </row>
        <row r="7203">
          <cell r="K7203" t="str">
            <v>Coliseo 2</v>
          </cell>
        </row>
        <row r="7204">
          <cell r="K7204" t="str">
            <v>Coliseo 2</v>
          </cell>
        </row>
        <row r="7205">
          <cell r="K7205" t="str">
            <v>Coliseo 2</v>
          </cell>
        </row>
        <row r="7206">
          <cell r="K7206" t="str">
            <v>Coliseo 2</v>
          </cell>
        </row>
        <row r="7207">
          <cell r="K7207" t="str">
            <v>Coliseo 2</v>
          </cell>
        </row>
        <row r="7208">
          <cell r="K7208" t="str">
            <v>Coliseo 2</v>
          </cell>
        </row>
        <row r="7209">
          <cell r="K7209" t="str">
            <v>Coliseo 2</v>
          </cell>
        </row>
        <row r="7210">
          <cell r="K7210" t="str">
            <v>Coliseo 2</v>
          </cell>
        </row>
        <row r="7211">
          <cell r="K7211" t="str">
            <v>Coliseo 2</v>
          </cell>
        </row>
        <row r="7212">
          <cell r="K7212" t="str">
            <v>Coliseo 2</v>
          </cell>
        </row>
        <row r="7213">
          <cell r="K7213" t="str">
            <v>Coliseo 2</v>
          </cell>
        </row>
        <row r="7214">
          <cell r="K7214" t="str">
            <v>Coliseo 2</v>
          </cell>
        </row>
        <row r="7215">
          <cell r="K7215" t="str">
            <v>Coliseo 2</v>
          </cell>
        </row>
        <row r="7216">
          <cell r="K7216" t="str">
            <v>Coliseo 2</v>
          </cell>
        </row>
        <row r="7217">
          <cell r="K7217" t="str">
            <v>Coliseo 2</v>
          </cell>
        </row>
        <row r="7218">
          <cell r="K7218" t="str">
            <v>Coliseo 2</v>
          </cell>
        </row>
        <row r="7219">
          <cell r="K7219" t="str">
            <v>Coliseo 2</v>
          </cell>
        </row>
        <row r="7220">
          <cell r="K7220" t="str">
            <v>Coliseo 2</v>
          </cell>
        </row>
        <row r="7221">
          <cell r="K7221" t="str">
            <v>Coliseo 2</v>
          </cell>
        </row>
        <row r="7222">
          <cell r="K7222" t="str">
            <v>Coliseo 2</v>
          </cell>
        </row>
        <row r="7223">
          <cell r="K7223" t="str">
            <v>Coliseo 2</v>
          </cell>
        </row>
        <row r="7224">
          <cell r="K7224" t="str">
            <v>Coliseo 2</v>
          </cell>
        </row>
        <row r="7225">
          <cell r="K7225" t="str">
            <v>Coliseo 2</v>
          </cell>
        </row>
        <row r="7226">
          <cell r="K7226" t="str">
            <v>Coliseo 2</v>
          </cell>
        </row>
        <row r="7227">
          <cell r="K7227" t="str">
            <v>Coliseo 2</v>
          </cell>
        </row>
        <row r="7228">
          <cell r="K7228" t="str">
            <v>Coliseo 2</v>
          </cell>
        </row>
        <row r="7229">
          <cell r="K7229" t="str">
            <v>Coliseo 2</v>
          </cell>
        </row>
        <row r="7230">
          <cell r="K7230" t="str">
            <v>Coliseo 2</v>
          </cell>
        </row>
        <row r="7231">
          <cell r="K7231" t="str">
            <v>Coliseo 2</v>
          </cell>
        </row>
        <row r="7232">
          <cell r="K7232" t="str">
            <v>Coliseo 2</v>
          </cell>
        </row>
        <row r="7233">
          <cell r="K7233" t="str">
            <v>Coliseo 2</v>
          </cell>
        </row>
        <row r="7234">
          <cell r="K7234" t="str">
            <v>Coliseo 2</v>
          </cell>
        </row>
        <row r="7235">
          <cell r="K7235" t="str">
            <v>Coliseo 2</v>
          </cell>
        </row>
        <row r="7236">
          <cell r="K7236" t="str">
            <v>Coliseo 2</v>
          </cell>
        </row>
        <row r="7237">
          <cell r="K7237" t="str">
            <v>Coliseo 2</v>
          </cell>
        </row>
        <row r="7238">
          <cell r="K7238" t="str">
            <v>Coliseo 2</v>
          </cell>
        </row>
        <row r="7239">
          <cell r="K7239" t="str">
            <v>Coliseo 2</v>
          </cell>
        </row>
        <row r="7240">
          <cell r="K7240" t="str">
            <v>Coliseo 2</v>
          </cell>
        </row>
        <row r="7241">
          <cell r="K7241" t="str">
            <v>Coliseo 2</v>
          </cell>
        </row>
        <row r="7242">
          <cell r="K7242" t="str">
            <v>Coliseo 2</v>
          </cell>
        </row>
        <row r="7243">
          <cell r="K7243" t="str">
            <v>Coliseo 2</v>
          </cell>
        </row>
        <row r="7244">
          <cell r="K7244" t="str">
            <v>Coliseo 2</v>
          </cell>
        </row>
        <row r="7245">
          <cell r="K7245" t="str">
            <v>Coliseo 2</v>
          </cell>
        </row>
        <row r="7246">
          <cell r="K7246" t="str">
            <v>Coliseo 2</v>
          </cell>
        </row>
        <row r="7247">
          <cell r="K7247" t="str">
            <v>Coliseo 2</v>
          </cell>
        </row>
        <row r="7248">
          <cell r="K7248" t="str">
            <v>Coliseo 2</v>
          </cell>
        </row>
        <row r="7249">
          <cell r="K7249" t="str">
            <v>Coliseo 2</v>
          </cell>
        </row>
        <row r="7250">
          <cell r="K7250" t="str">
            <v>Coliseo 2</v>
          </cell>
        </row>
        <row r="7251">
          <cell r="K7251" t="str">
            <v>Coliseo 2</v>
          </cell>
        </row>
        <row r="7252">
          <cell r="K7252" t="str">
            <v>Coliseo 2</v>
          </cell>
        </row>
        <row r="7253">
          <cell r="K7253" t="str">
            <v>Coliseo 2</v>
          </cell>
        </row>
        <row r="7254">
          <cell r="K7254" t="str">
            <v>Coliseo 2</v>
          </cell>
        </row>
        <row r="7255">
          <cell r="K7255" t="str">
            <v>Coliseo 2</v>
          </cell>
        </row>
        <row r="7256">
          <cell r="K7256" t="str">
            <v>Coliseo 2</v>
          </cell>
        </row>
        <row r="7257">
          <cell r="K7257" t="str">
            <v>Coliseo 2</v>
          </cell>
        </row>
        <row r="7258">
          <cell r="K7258" t="str">
            <v>Coliseo 2</v>
          </cell>
        </row>
        <row r="7259">
          <cell r="K7259" t="str">
            <v>Coliseo 2</v>
          </cell>
        </row>
        <row r="7260">
          <cell r="K7260" t="str">
            <v>Coliseo 2</v>
          </cell>
        </row>
        <row r="7261">
          <cell r="K7261" t="str">
            <v>Coliseo 2</v>
          </cell>
        </row>
        <row r="7262">
          <cell r="K7262" t="str">
            <v>Coliseo 2</v>
          </cell>
        </row>
        <row r="7263">
          <cell r="K7263" t="str">
            <v>Coliseo 2</v>
          </cell>
        </row>
        <row r="7264">
          <cell r="K7264" t="str">
            <v>Coliseo 2</v>
          </cell>
        </row>
        <row r="7265">
          <cell r="K7265" t="str">
            <v>Coliseo 2</v>
          </cell>
        </row>
        <row r="7266">
          <cell r="K7266" t="str">
            <v>Coliseo 2</v>
          </cell>
        </row>
        <row r="7267">
          <cell r="K7267" t="str">
            <v>Coliseo 2</v>
          </cell>
        </row>
        <row r="7268">
          <cell r="K7268" t="str">
            <v>Coliseo 2</v>
          </cell>
        </row>
        <row r="7269">
          <cell r="K7269" t="str">
            <v>Coliseo 2</v>
          </cell>
        </row>
        <row r="7270">
          <cell r="K7270" t="str">
            <v>Coliseo 2</v>
          </cell>
        </row>
        <row r="7271">
          <cell r="K7271" t="str">
            <v>Coliseo 2</v>
          </cell>
        </row>
        <row r="7272">
          <cell r="K7272" t="str">
            <v>Coliseo 2</v>
          </cell>
        </row>
        <row r="7273">
          <cell r="K7273" t="str">
            <v>Coliseo 2</v>
          </cell>
        </row>
        <row r="7274">
          <cell r="K7274" t="str">
            <v>Coliseo 2</v>
          </cell>
        </row>
        <row r="7275">
          <cell r="K7275" t="str">
            <v>Coliseo 2</v>
          </cell>
        </row>
        <row r="7276">
          <cell r="K7276" t="str">
            <v>Coliseo 2</v>
          </cell>
        </row>
        <row r="7277">
          <cell r="K7277" t="str">
            <v>Coliseo 2</v>
          </cell>
        </row>
        <row r="7278">
          <cell r="K7278" t="str">
            <v>Coliseo 2</v>
          </cell>
        </row>
        <row r="7279">
          <cell r="K7279" t="str">
            <v>Coliseo 2</v>
          </cell>
        </row>
        <row r="7280">
          <cell r="K7280" t="str">
            <v>Coliseo 2</v>
          </cell>
        </row>
        <row r="7281">
          <cell r="K7281" t="str">
            <v>Coliseo 2</v>
          </cell>
        </row>
        <row r="7282">
          <cell r="K7282" t="str">
            <v>Coliseo 2</v>
          </cell>
        </row>
        <row r="7283">
          <cell r="K7283" t="str">
            <v>Coliseo 2</v>
          </cell>
        </row>
        <row r="7284">
          <cell r="K7284" t="str">
            <v>Coliseo 2</v>
          </cell>
        </row>
        <row r="7285">
          <cell r="K7285" t="str">
            <v>Coliseo 2</v>
          </cell>
        </row>
        <row r="7286">
          <cell r="K7286" t="str">
            <v>Coliseo 2</v>
          </cell>
        </row>
        <row r="7287">
          <cell r="K7287" t="str">
            <v>Coliseo 2</v>
          </cell>
        </row>
        <row r="7288">
          <cell r="K7288" t="str">
            <v>Coliseo 2</v>
          </cell>
        </row>
        <row r="7289">
          <cell r="K7289" t="str">
            <v>Coliseo 2</v>
          </cell>
        </row>
        <row r="7290">
          <cell r="K7290" t="str">
            <v>Coliseo 2</v>
          </cell>
        </row>
        <row r="7291">
          <cell r="K7291" t="str">
            <v>Coliseo 2</v>
          </cell>
        </row>
        <row r="7292">
          <cell r="K7292" t="str">
            <v>Coliseo 2</v>
          </cell>
        </row>
        <row r="7293">
          <cell r="K7293" t="str">
            <v>Coliseo 2</v>
          </cell>
        </row>
        <row r="7294">
          <cell r="K7294" t="str">
            <v>Coliseo 2</v>
          </cell>
        </row>
        <row r="7295">
          <cell r="K7295" t="str">
            <v>Coliseo 2</v>
          </cell>
        </row>
        <row r="7296">
          <cell r="K7296" t="str">
            <v>Coliseo 2</v>
          </cell>
        </row>
        <row r="7297">
          <cell r="K7297" t="str">
            <v>Coliseo 2</v>
          </cell>
        </row>
        <row r="7298">
          <cell r="K7298" t="str">
            <v>Coliseo 2</v>
          </cell>
        </row>
        <row r="7299">
          <cell r="K7299" t="str">
            <v>Coliseo 2</v>
          </cell>
        </row>
        <row r="7300">
          <cell r="K7300" t="str">
            <v>Coliseo 2</v>
          </cell>
        </row>
        <row r="7301">
          <cell r="K7301" t="str">
            <v>Coliseo 2</v>
          </cell>
        </row>
        <row r="7302">
          <cell r="K7302" t="str">
            <v>Coliseo 2</v>
          </cell>
        </row>
        <row r="7303">
          <cell r="K7303" t="str">
            <v>Coliseo 2</v>
          </cell>
        </row>
        <row r="7304">
          <cell r="K7304" t="str">
            <v>Coliseo 2</v>
          </cell>
        </row>
        <row r="7305">
          <cell r="K7305" t="str">
            <v>Coliseo 2</v>
          </cell>
        </row>
        <row r="7306">
          <cell r="K7306" t="str">
            <v>Coliseo 2</v>
          </cell>
        </row>
        <row r="7307">
          <cell r="K7307" t="str">
            <v>Coliseo 2</v>
          </cell>
        </row>
        <row r="7308">
          <cell r="K7308" t="str">
            <v>Coliseo 2</v>
          </cell>
        </row>
        <row r="7309">
          <cell r="K7309" t="str">
            <v>Coliseo 2</v>
          </cell>
        </row>
        <row r="7310">
          <cell r="K7310" t="str">
            <v>Coliseo 2</v>
          </cell>
        </row>
        <row r="7311">
          <cell r="K7311" t="str">
            <v>Coliseo 2</v>
          </cell>
        </row>
        <row r="7312">
          <cell r="K7312" t="str">
            <v>Coliseo 2</v>
          </cell>
        </row>
        <row r="7313">
          <cell r="K7313" t="str">
            <v>Coliseo 2</v>
          </cell>
        </row>
        <row r="7314">
          <cell r="K7314" t="str">
            <v>Coliseo 2</v>
          </cell>
        </row>
        <row r="7315">
          <cell r="K7315" t="str">
            <v>Coliseo 2</v>
          </cell>
        </row>
        <row r="7316">
          <cell r="K7316" t="str">
            <v>Coliseo 2</v>
          </cell>
        </row>
        <row r="7317">
          <cell r="K7317" t="str">
            <v>Coliseo 2</v>
          </cell>
        </row>
        <row r="7318">
          <cell r="K7318" t="str">
            <v>Coliseo 2</v>
          </cell>
        </row>
        <row r="7319">
          <cell r="K7319" t="str">
            <v>Coliseo 2</v>
          </cell>
        </row>
        <row r="7320">
          <cell r="K7320" t="str">
            <v>Coliseo 2</v>
          </cell>
        </row>
        <row r="7321">
          <cell r="K7321" t="str">
            <v>Coliseo 2</v>
          </cell>
        </row>
        <row r="7322">
          <cell r="K7322" t="str">
            <v>Coliseo 2</v>
          </cell>
        </row>
        <row r="7323">
          <cell r="K7323" t="str">
            <v>Coliseo 2</v>
          </cell>
        </row>
        <row r="7324">
          <cell r="K7324" t="str">
            <v>Coliseo 2</v>
          </cell>
        </row>
        <row r="7325">
          <cell r="K7325" t="str">
            <v>Coliseo 2</v>
          </cell>
        </row>
        <row r="7326">
          <cell r="K7326" t="str">
            <v>Coliseo 2</v>
          </cell>
        </row>
        <row r="7327">
          <cell r="K7327" t="str">
            <v>Coliseo 2</v>
          </cell>
        </row>
        <row r="7328">
          <cell r="K7328" t="str">
            <v>Coliseo 2</v>
          </cell>
        </row>
        <row r="7329">
          <cell r="K7329" t="str">
            <v>Coliseo 2</v>
          </cell>
        </row>
        <row r="7330">
          <cell r="K7330" t="str">
            <v>Coliseo 2</v>
          </cell>
        </row>
        <row r="7331">
          <cell r="K7331" t="str">
            <v>Coliseo 2</v>
          </cell>
        </row>
        <row r="7332">
          <cell r="K7332" t="str">
            <v>Coliseo 2</v>
          </cell>
        </row>
        <row r="7333">
          <cell r="K7333" t="str">
            <v>Coliseo 2</v>
          </cell>
        </row>
        <row r="7334">
          <cell r="K7334" t="str">
            <v>Coliseo 2</v>
          </cell>
        </row>
        <row r="7335">
          <cell r="K7335" t="str">
            <v>Coliseo 2</v>
          </cell>
        </row>
        <row r="7336">
          <cell r="K7336" t="str">
            <v>Coliseo 2</v>
          </cell>
        </row>
        <row r="7337">
          <cell r="K7337" t="str">
            <v>Coliseo 2</v>
          </cell>
        </row>
        <row r="7338">
          <cell r="K7338" t="str">
            <v>Coliseo 2</v>
          </cell>
        </row>
        <row r="7339">
          <cell r="K7339" t="str">
            <v>Coliseo 2</v>
          </cell>
        </row>
        <row r="7340">
          <cell r="K7340" t="str">
            <v>Coliseo 2</v>
          </cell>
        </row>
        <row r="7341">
          <cell r="K7341" t="str">
            <v>Coliseo 2</v>
          </cell>
        </row>
        <row r="7342">
          <cell r="K7342" t="str">
            <v>Coliseo 2</v>
          </cell>
        </row>
        <row r="7343">
          <cell r="K7343" t="str">
            <v>Coliseo 2</v>
          </cell>
        </row>
        <row r="7344">
          <cell r="K7344" t="str">
            <v>Coliseo 2</v>
          </cell>
        </row>
        <row r="7345">
          <cell r="K7345" t="str">
            <v>Coliseo 2</v>
          </cell>
        </row>
        <row r="7346">
          <cell r="K7346" t="str">
            <v>Coliseo 2</v>
          </cell>
        </row>
        <row r="7347">
          <cell r="K7347" t="str">
            <v>Coliseo 2</v>
          </cell>
        </row>
        <row r="7348">
          <cell r="K7348" t="str">
            <v>Coliseo 2</v>
          </cell>
        </row>
        <row r="7349">
          <cell r="K7349" t="str">
            <v>Coliseo 2</v>
          </cell>
        </row>
        <row r="7350">
          <cell r="K7350" t="str">
            <v>Coliseo 2</v>
          </cell>
        </row>
        <row r="7351">
          <cell r="K7351" t="str">
            <v>Coliseo 2</v>
          </cell>
        </row>
        <row r="7352">
          <cell r="K7352" t="str">
            <v>Coliseo 2</v>
          </cell>
        </row>
        <row r="7353">
          <cell r="K7353" t="str">
            <v>Coliseo 2</v>
          </cell>
        </row>
        <row r="7354">
          <cell r="K7354" t="str">
            <v>Coliseo 2</v>
          </cell>
        </row>
        <row r="7355">
          <cell r="K7355" t="str">
            <v>Coliseo 2</v>
          </cell>
        </row>
        <row r="7356">
          <cell r="K7356" t="str">
            <v>Coliseo 2</v>
          </cell>
        </row>
        <row r="7357">
          <cell r="K7357" t="str">
            <v>Coliseo 2</v>
          </cell>
        </row>
        <row r="7358">
          <cell r="K7358" t="str">
            <v>Coliseo 2</v>
          </cell>
        </row>
        <row r="7359">
          <cell r="K7359" t="str">
            <v>Coliseo 2</v>
          </cell>
        </row>
        <row r="7360">
          <cell r="K7360" t="str">
            <v>Coliseo 2</v>
          </cell>
        </row>
        <row r="7361">
          <cell r="K7361" t="str">
            <v>Coliseo 2</v>
          </cell>
        </row>
        <row r="7362">
          <cell r="K7362" t="str">
            <v>Coliseo 2</v>
          </cell>
        </row>
        <row r="7363">
          <cell r="K7363" t="str">
            <v>Coliseo 2</v>
          </cell>
        </row>
        <row r="7364">
          <cell r="K7364" t="str">
            <v>Coliseo 2</v>
          </cell>
        </row>
        <row r="7365">
          <cell r="K7365" t="str">
            <v>Coliseo 2</v>
          </cell>
        </row>
        <row r="7366">
          <cell r="K7366" t="str">
            <v>Coliseo 2</v>
          </cell>
        </row>
        <row r="7367">
          <cell r="K7367" t="str">
            <v>Coliseo 2</v>
          </cell>
        </row>
        <row r="7368">
          <cell r="K7368" t="str">
            <v>Coliseo 2</v>
          </cell>
        </row>
        <row r="7369">
          <cell r="K7369" t="str">
            <v>Coliseo 2</v>
          </cell>
        </row>
        <row r="7370">
          <cell r="K7370" t="str">
            <v>Coliseo 2</v>
          </cell>
        </row>
        <row r="7371">
          <cell r="K7371" t="str">
            <v>Coliseo 2</v>
          </cell>
        </row>
        <row r="7372">
          <cell r="K7372" t="str">
            <v>Coliseo 2</v>
          </cell>
        </row>
        <row r="7373">
          <cell r="K7373" t="str">
            <v>Coliseo 2</v>
          </cell>
        </row>
        <row r="7374">
          <cell r="K7374" t="str">
            <v>Coliseo 2</v>
          </cell>
        </row>
        <row r="7375">
          <cell r="K7375" t="str">
            <v>Coliseo 2</v>
          </cell>
        </row>
        <row r="7376">
          <cell r="K7376" t="str">
            <v>Coliseo 2</v>
          </cell>
        </row>
        <row r="7377">
          <cell r="K7377" t="str">
            <v>Coliseo 2</v>
          </cell>
        </row>
        <row r="7378">
          <cell r="K7378" t="str">
            <v>Coliseo 2</v>
          </cell>
        </row>
        <row r="7379">
          <cell r="K7379" t="str">
            <v>Coliseo 2</v>
          </cell>
        </row>
        <row r="7380">
          <cell r="K7380" t="str">
            <v>Coliseo 2</v>
          </cell>
        </row>
        <row r="7381">
          <cell r="K7381" t="str">
            <v>Coliseo 2</v>
          </cell>
        </row>
        <row r="7382">
          <cell r="K7382" t="str">
            <v>Coliseo 2</v>
          </cell>
        </row>
        <row r="7383">
          <cell r="K7383" t="str">
            <v>Coliseo 2</v>
          </cell>
        </row>
        <row r="7384">
          <cell r="K7384" t="str">
            <v>Coliseo 2</v>
          </cell>
        </row>
        <row r="7385">
          <cell r="K7385" t="str">
            <v>Coliseo 2</v>
          </cell>
        </row>
        <row r="7386">
          <cell r="K7386" t="str">
            <v>Coliseo 2</v>
          </cell>
        </row>
        <row r="7387">
          <cell r="K7387" t="str">
            <v>Coliseo 2</v>
          </cell>
        </row>
        <row r="7388">
          <cell r="K7388" t="str">
            <v>Coliseo 2</v>
          </cell>
        </row>
        <row r="7389">
          <cell r="K7389" t="str">
            <v>Coliseo 2</v>
          </cell>
        </row>
        <row r="7390">
          <cell r="K7390" t="str">
            <v>Coliseo 2</v>
          </cell>
        </row>
        <row r="7391">
          <cell r="K7391" t="str">
            <v>Coliseo 2</v>
          </cell>
        </row>
        <row r="7392">
          <cell r="K7392" t="str">
            <v>Coliseo 2</v>
          </cell>
        </row>
        <row r="7393">
          <cell r="K7393" t="str">
            <v>Coliseo 2</v>
          </cell>
        </row>
        <row r="7394">
          <cell r="K7394" t="str">
            <v>Coliseo 2</v>
          </cell>
        </row>
        <row r="7395">
          <cell r="K7395" t="str">
            <v>Coliseo 2</v>
          </cell>
        </row>
        <row r="7396">
          <cell r="K7396" t="str">
            <v>Coliseo 2</v>
          </cell>
        </row>
        <row r="7397">
          <cell r="K7397" t="str">
            <v>Coliseo 2</v>
          </cell>
        </row>
        <row r="7398">
          <cell r="K7398" t="str">
            <v>Coliseo 2</v>
          </cell>
        </row>
        <row r="7399">
          <cell r="K7399" t="str">
            <v>Coliseo 2</v>
          </cell>
        </row>
        <row r="7400">
          <cell r="K7400" t="str">
            <v>Coliseo 2</v>
          </cell>
        </row>
        <row r="7401">
          <cell r="K7401" t="str">
            <v>Coliseo 2</v>
          </cell>
        </row>
        <row r="7402">
          <cell r="K7402" t="str">
            <v>Coliseo 2</v>
          </cell>
        </row>
        <row r="7403">
          <cell r="K7403" t="str">
            <v>Coliseo 2</v>
          </cell>
        </row>
        <row r="7404">
          <cell r="K7404" t="str">
            <v>Coliseo 2</v>
          </cell>
        </row>
        <row r="7405">
          <cell r="K7405" t="str">
            <v>Coliseo 2</v>
          </cell>
        </row>
        <row r="7406">
          <cell r="K7406" t="str">
            <v>Coliseo 2</v>
          </cell>
        </row>
        <row r="7407">
          <cell r="K7407" t="str">
            <v>Coliseo 2</v>
          </cell>
        </row>
        <row r="7408">
          <cell r="K7408" t="str">
            <v>Coliseo 2</v>
          </cell>
        </row>
        <row r="7409">
          <cell r="K7409" t="str">
            <v>Coliseo 2</v>
          </cell>
        </row>
        <row r="7410">
          <cell r="K7410" t="str">
            <v>Coliseo 2</v>
          </cell>
        </row>
        <row r="7411">
          <cell r="K7411" t="str">
            <v>Coliseo 2</v>
          </cell>
        </row>
        <row r="7412">
          <cell r="K7412" t="str">
            <v>Coliseo 2</v>
          </cell>
        </row>
        <row r="7413">
          <cell r="K7413" t="str">
            <v>Coliseo 2</v>
          </cell>
        </row>
        <row r="7414">
          <cell r="K7414" t="str">
            <v>Coliseo 2</v>
          </cell>
        </row>
        <row r="7415">
          <cell r="K7415" t="str">
            <v>Coliseo 2</v>
          </cell>
        </row>
        <row r="7416">
          <cell r="K7416" t="str">
            <v>Coliseo 2</v>
          </cell>
        </row>
        <row r="7417">
          <cell r="K7417" t="str">
            <v>Coliseo 2</v>
          </cell>
        </row>
        <row r="7418">
          <cell r="K7418" t="str">
            <v>Coliseo 2</v>
          </cell>
        </row>
        <row r="7419">
          <cell r="K7419" t="str">
            <v>Coliseo 2</v>
          </cell>
        </row>
        <row r="7420">
          <cell r="K7420" t="str">
            <v>Coliseo 2</v>
          </cell>
        </row>
        <row r="7421">
          <cell r="K7421" t="str">
            <v>Coliseo 2</v>
          </cell>
        </row>
        <row r="7422">
          <cell r="K7422" t="str">
            <v>Coliseo 2</v>
          </cell>
        </row>
        <row r="7423">
          <cell r="K7423" t="str">
            <v>Coliseo 2</v>
          </cell>
        </row>
        <row r="7424">
          <cell r="K7424" t="str">
            <v>Coliseo 2</v>
          </cell>
        </row>
        <row r="7425">
          <cell r="K7425" t="str">
            <v>Coliseo 2</v>
          </cell>
        </row>
        <row r="7426">
          <cell r="K7426" t="str">
            <v>Coliseo 2</v>
          </cell>
        </row>
        <row r="7427">
          <cell r="K7427" t="str">
            <v>Coliseo 2</v>
          </cell>
        </row>
        <row r="7428">
          <cell r="K7428" t="str">
            <v>Coliseo 2</v>
          </cell>
        </row>
        <row r="7429">
          <cell r="K7429" t="str">
            <v>Coliseo 2</v>
          </cell>
        </row>
        <row r="7430">
          <cell r="K7430" t="str">
            <v>Coliseo 2</v>
          </cell>
        </row>
        <row r="7431">
          <cell r="K7431" t="str">
            <v>Coliseo 2</v>
          </cell>
        </row>
        <row r="7432">
          <cell r="K7432" t="str">
            <v>Coliseo 2</v>
          </cell>
        </row>
        <row r="7433">
          <cell r="K7433" t="str">
            <v>Coliseo 2</v>
          </cell>
        </row>
        <row r="7434">
          <cell r="K7434" t="str">
            <v>Coliseo 2</v>
          </cell>
        </row>
        <row r="7435">
          <cell r="K7435" t="str">
            <v>Coliseo 2</v>
          </cell>
        </row>
        <row r="7436">
          <cell r="K7436" t="str">
            <v>Coliseo 2</v>
          </cell>
        </row>
        <row r="7437">
          <cell r="K7437" t="str">
            <v>Coliseo 2</v>
          </cell>
        </row>
        <row r="7438">
          <cell r="K7438" t="str">
            <v>Coliseo 2</v>
          </cell>
        </row>
        <row r="7439">
          <cell r="K7439" t="str">
            <v>Coliseo 2</v>
          </cell>
        </row>
        <row r="7440">
          <cell r="K7440" t="str">
            <v>Coliseo 2</v>
          </cell>
        </row>
        <row r="7441">
          <cell r="K7441" t="str">
            <v>Coliseo 2</v>
          </cell>
        </row>
        <row r="7442">
          <cell r="K7442" t="str">
            <v>Coliseo 2</v>
          </cell>
        </row>
        <row r="7443">
          <cell r="K7443" t="str">
            <v>Coliseo 2</v>
          </cell>
        </row>
        <row r="7444">
          <cell r="K7444" t="str">
            <v>Coliseo 2</v>
          </cell>
        </row>
        <row r="7445">
          <cell r="K7445" t="str">
            <v>Coliseo 2</v>
          </cell>
        </row>
        <row r="7446">
          <cell r="K7446" t="str">
            <v>Coliseo 2</v>
          </cell>
        </row>
        <row r="7447">
          <cell r="K7447" t="str">
            <v>Coliseo 2</v>
          </cell>
        </row>
        <row r="7448">
          <cell r="K7448" t="str">
            <v>Coliseo 2</v>
          </cell>
        </row>
        <row r="7449">
          <cell r="K7449" t="str">
            <v>Coliseo 2</v>
          </cell>
        </row>
        <row r="7450">
          <cell r="K7450" t="str">
            <v>Coliseo 2</v>
          </cell>
        </row>
        <row r="7451">
          <cell r="K7451" t="str">
            <v>Coliseo 2</v>
          </cell>
        </row>
        <row r="7452">
          <cell r="K7452" t="str">
            <v>Coliseo 2</v>
          </cell>
        </row>
        <row r="7453">
          <cell r="K7453" t="str">
            <v>Coliseo 2</v>
          </cell>
        </row>
        <row r="7454">
          <cell r="K7454" t="str">
            <v>Coliseo 2</v>
          </cell>
        </row>
        <row r="7455">
          <cell r="K7455" t="str">
            <v>Coliseo 2</v>
          </cell>
        </row>
        <row r="7456">
          <cell r="K7456" t="str">
            <v>Coliseo 2</v>
          </cell>
        </row>
        <row r="7457">
          <cell r="K7457" t="str">
            <v>Coliseo 2</v>
          </cell>
        </row>
        <row r="7458">
          <cell r="K7458" t="str">
            <v>Coliseo 2</v>
          </cell>
        </row>
        <row r="7459">
          <cell r="K7459" t="str">
            <v>Coliseo 2</v>
          </cell>
        </row>
        <row r="7460">
          <cell r="K7460" t="str">
            <v>Coliseo 2</v>
          </cell>
        </row>
        <row r="7461">
          <cell r="K7461" t="str">
            <v>Coliseo 2</v>
          </cell>
        </row>
        <row r="7462">
          <cell r="K7462" t="str">
            <v>Coliseo 2</v>
          </cell>
        </row>
        <row r="7463">
          <cell r="K7463" t="str">
            <v>Coliseo 2</v>
          </cell>
        </row>
        <row r="7464">
          <cell r="K7464" t="str">
            <v>Coliseo 2</v>
          </cell>
        </row>
        <row r="7465">
          <cell r="K7465" t="str">
            <v>Coliseo 2</v>
          </cell>
        </row>
        <row r="7466">
          <cell r="K7466" t="str">
            <v>Coliseo 2</v>
          </cell>
        </row>
        <row r="7467">
          <cell r="K7467" t="str">
            <v>Coliseo 2</v>
          </cell>
        </row>
        <row r="7468">
          <cell r="K7468" t="str">
            <v>Coliseo 2</v>
          </cell>
        </row>
        <row r="7469">
          <cell r="K7469" t="str">
            <v>Coliseo 2</v>
          </cell>
        </row>
        <row r="7470">
          <cell r="K7470" t="str">
            <v>Coliseo 2</v>
          </cell>
        </row>
        <row r="7471">
          <cell r="K7471" t="str">
            <v>Coliseo 2</v>
          </cell>
        </row>
        <row r="7472">
          <cell r="K7472" t="str">
            <v>Coliseo 2</v>
          </cell>
        </row>
        <row r="7473">
          <cell r="K7473" t="str">
            <v>Coliseo 2</v>
          </cell>
        </row>
        <row r="7474">
          <cell r="K7474" t="str">
            <v>Coliseo 2</v>
          </cell>
        </row>
        <row r="7475">
          <cell r="K7475" t="str">
            <v>Coliseo 2</v>
          </cell>
        </row>
        <row r="7476">
          <cell r="K7476" t="str">
            <v>Coliseo 2</v>
          </cell>
        </row>
        <row r="7477">
          <cell r="K7477" t="str">
            <v>Coliseo 2</v>
          </cell>
        </row>
        <row r="7478">
          <cell r="K7478" t="str">
            <v>Coliseo 2</v>
          </cell>
        </row>
        <row r="7479">
          <cell r="K7479" t="str">
            <v>Coliseo 2</v>
          </cell>
        </row>
        <row r="7480">
          <cell r="K7480" t="str">
            <v>Coliseo 2</v>
          </cell>
        </row>
        <row r="7481">
          <cell r="K7481" t="str">
            <v>Coliseo 2</v>
          </cell>
        </row>
        <row r="7482">
          <cell r="K7482" t="str">
            <v>Coliseo 2</v>
          </cell>
        </row>
        <row r="7483">
          <cell r="K7483" t="str">
            <v>Coliseo 2</v>
          </cell>
        </row>
        <row r="7484">
          <cell r="K7484" t="str">
            <v>Coliseo 2</v>
          </cell>
        </row>
        <row r="7485">
          <cell r="K7485" t="str">
            <v>Coliseo 2</v>
          </cell>
        </row>
        <row r="7486">
          <cell r="K7486" t="str">
            <v>Coliseo 2</v>
          </cell>
        </row>
        <row r="7487">
          <cell r="K7487" t="str">
            <v>Coliseo 2</v>
          </cell>
        </row>
        <row r="7488">
          <cell r="K7488" t="str">
            <v>Coliseo 2</v>
          </cell>
        </row>
        <row r="7489">
          <cell r="K7489" t="str">
            <v>Coliseo 2</v>
          </cell>
        </row>
        <row r="7490">
          <cell r="K7490" t="str">
            <v>Coliseo 2</v>
          </cell>
        </row>
        <row r="7491">
          <cell r="K7491" t="str">
            <v>Coliseo 2</v>
          </cell>
        </row>
        <row r="7492">
          <cell r="K7492" t="str">
            <v>Coliseo 2</v>
          </cell>
        </row>
        <row r="7493">
          <cell r="K7493" t="str">
            <v>Coliseo 2</v>
          </cell>
        </row>
        <row r="7494">
          <cell r="K7494" t="str">
            <v>Coliseo 2</v>
          </cell>
        </row>
        <row r="7495">
          <cell r="K7495" t="str">
            <v>Coliseo 2</v>
          </cell>
        </row>
        <row r="7496">
          <cell r="K7496" t="str">
            <v>Coliseo 2</v>
          </cell>
        </row>
        <row r="7497">
          <cell r="K7497" t="str">
            <v>Coliseo 2</v>
          </cell>
        </row>
        <row r="7498">
          <cell r="K7498" t="str">
            <v>Coliseo 2</v>
          </cell>
        </row>
        <row r="7499">
          <cell r="K7499" t="str">
            <v>Coliseo 2</v>
          </cell>
        </row>
        <row r="7500">
          <cell r="K7500" t="str">
            <v>Coliseo 2</v>
          </cell>
        </row>
        <row r="7501">
          <cell r="K7501" t="str">
            <v>Coliseo 2</v>
          </cell>
        </row>
        <row r="7502">
          <cell r="K7502" t="str">
            <v>Coliseo 2</v>
          </cell>
        </row>
        <row r="7503">
          <cell r="K7503" t="str">
            <v>Coliseo 2</v>
          </cell>
        </row>
        <row r="7504">
          <cell r="K7504" t="str">
            <v>Coliseo 2</v>
          </cell>
        </row>
        <row r="7505">
          <cell r="K7505" t="str">
            <v>Coliseo 2</v>
          </cell>
        </row>
        <row r="7506">
          <cell r="K7506" t="str">
            <v>Coliseo 2</v>
          </cell>
        </row>
        <row r="7507">
          <cell r="K7507" t="str">
            <v>Coliseo 2</v>
          </cell>
        </row>
        <row r="7508">
          <cell r="K7508" t="str">
            <v>Coliseo 2</v>
          </cell>
        </row>
        <row r="7509">
          <cell r="K7509" t="str">
            <v>Coliseo 2</v>
          </cell>
        </row>
        <row r="7510">
          <cell r="K7510" t="str">
            <v>Coliseo 2</v>
          </cell>
        </row>
        <row r="7511">
          <cell r="K7511" t="str">
            <v>Coliseo 2</v>
          </cell>
        </row>
        <row r="7512">
          <cell r="K7512" t="str">
            <v>Coliseo 2</v>
          </cell>
        </row>
        <row r="7513">
          <cell r="K7513" t="str">
            <v>Coliseo 2</v>
          </cell>
        </row>
        <row r="7514">
          <cell r="K7514" t="str">
            <v>Coliseo 2</v>
          </cell>
        </row>
        <row r="7515">
          <cell r="K7515" t="str">
            <v>Coliseo 2</v>
          </cell>
        </row>
        <row r="7516">
          <cell r="K7516" t="str">
            <v>Coliseo 2</v>
          </cell>
        </row>
        <row r="7517">
          <cell r="K7517" t="str">
            <v>Coliseo 2</v>
          </cell>
        </row>
        <row r="7518">
          <cell r="K7518" t="str">
            <v>Coliseo 2</v>
          </cell>
        </row>
        <row r="7519">
          <cell r="K7519" t="str">
            <v>Coliseo 2</v>
          </cell>
        </row>
        <row r="7520">
          <cell r="K7520" t="str">
            <v>Coliseo 2</v>
          </cell>
        </row>
        <row r="7521">
          <cell r="K7521" t="str">
            <v>Coliseo 2</v>
          </cell>
        </row>
        <row r="7522">
          <cell r="K7522" t="str">
            <v>Coliseo 2</v>
          </cell>
        </row>
        <row r="7523">
          <cell r="K7523" t="str">
            <v>Coliseo 2</v>
          </cell>
        </row>
        <row r="7524">
          <cell r="K7524" t="str">
            <v>Coliseo 2</v>
          </cell>
        </row>
        <row r="7525">
          <cell r="K7525" t="str">
            <v>Coliseo 2</v>
          </cell>
        </row>
        <row r="7526">
          <cell r="K7526" t="str">
            <v>Coliseo 2</v>
          </cell>
        </row>
        <row r="7527">
          <cell r="K7527" t="str">
            <v>Coliseo 2</v>
          </cell>
        </row>
        <row r="7528">
          <cell r="K7528" t="str">
            <v>Coliseo 2</v>
          </cell>
        </row>
        <row r="7529">
          <cell r="K7529" t="str">
            <v>Coliseo 2</v>
          </cell>
        </row>
        <row r="7530">
          <cell r="K7530" t="str">
            <v>Coliseo 2</v>
          </cell>
        </row>
        <row r="7531">
          <cell r="K7531" t="str">
            <v>Coliseo 2</v>
          </cell>
        </row>
        <row r="7532">
          <cell r="K7532" t="str">
            <v>Coliseo 2</v>
          </cell>
        </row>
        <row r="7533">
          <cell r="K7533" t="str">
            <v>Coliseo 2</v>
          </cell>
        </row>
        <row r="7534">
          <cell r="K7534" t="str">
            <v>Coliseo 2</v>
          </cell>
        </row>
        <row r="7535">
          <cell r="K7535" t="str">
            <v>Coliseo 2</v>
          </cell>
        </row>
        <row r="7536">
          <cell r="K7536" t="str">
            <v>Coliseo 2</v>
          </cell>
        </row>
        <row r="7537">
          <cell r="K7537" t="str">
            <v>Coliseo 2</v>
          </cell>
        </row>
        <row r="7538">
          <cell r="K7538" t="str">
            <v>Coliseo 2</v>
          </cell>
        </row>
        <row r="7539">
          <cell r="K7539" t="str">
            <v>Coliseo 2</v>
          </cell>
        </row>
        <row r="7540">
          <cell r="K7540" t="str">
            <v>Coliseo 2</v>
          </cell>
        </row>
        <row r="7541">
          <cell r="K7541" t="str">
            <v>Coliseo 2</v>
          </cell>
        </row>
        <row r="7542">
          <cell r="K7542" t="str">
            <v>Coliseo 2</v>
          </cell>
        </row>
        <row r="7543">
          <cell r="K7543" t="str">
            <v>Coliseo 2</v>
          </cell>
        </row>
        <row r="7544">
          <cell r="K7544" t="str">
            <v>Coliseo 2</v>
          </cell>
        </row>
        <row r="7545">
          <cell r="K7545" t="str">
            <v>Coliseo 2</v>
          </cell>
        </row>
        <row r="7546">
          <cell r="K7546" t="str">
            <v>Coliseo 2</v>
          </cell>
        </row>
        <row r="7547">
          <cell r="K7547" t="str">
            <v>Coliseo 2</v>
          </cell>
        </row>
        <row r="7548">
          <cell r="K7548" t="str">
            <v>Coliseo 2</v>
          </cell>
        </row>
        <row r="7549">
          <cell r="K7549" t="str">
            <v>Coliseo 2</v>
          </cell>
        </row>
        <row r="7550">
          <cell r="K7550" t="str">
            <v>Coliseo 2</v>
          </cell>
        </row>
        <row r="7551">
          <cell r="K7551" t="str">
            <v>Coliseo 2</v>
          </cell>
        </row>
        <row r="7552">
          <cell r="K7552" t="str">
            <v>Coliseo 2</v>
          </cell>
        </row>
        <row r="7553">
          <cell r="K7553" t="str">
            <v>Coliseo 2</v>
          </cell>
        </row>
        <row r="7554">
          <cell r="K7554" t="str">
            <v>Coliseo 2</v>
          </cell>
        </row>
        <row r="7555">
          <cell r="K7555" t="str">
            <v>Coliseo 2</v>
          </cell>
        </row>
        <row r="7556">
          <cell r="K7556" t="str">
            <v>Coliseo 2</v>
          </cell>
        </row>
        <row r="7557">
          <cell r="K7557" t="str">
            <v>Coliseo 2</v>
          </cell>
        </row>
        <row r="7558">
          <cell r="K7558" t="str">
            <v>Coliseo 2</v>
          </cell>
        </row>
        <row r="7559">
          <cell r="K7559" t="str">
            <v>Coliseo 2</v>
          </cell>
        </row>
        <row r="7560">
          <cell r="K7560" t="str">
            <v>Coliseo 2</v>
          </cell>
        </row>
        <row r="7561">
          <cell r="K7561" t="str">
            <v>Coliseo 2</v>
          </cell>
        </row>
        <row r="7562">
          <cell r="K7562" t="str">
            <v>Coliseo 2</v>
          </cell>
        </row>
        <row r="7563">
          <cell r="K7563" t="str">
            <v>Coliseo 2</v>
          </cell>
        </row>
        <row r="7564">
          <cell r="K7564" t="str">
            <v>Coliseo 2</v>
          </cell>
        </row>
        <row r="7565">
          <cell r="K7565" t="str">
            <v>Coliseo 2</v>
          </cell>
        </row>
        <row r="7566">
          <cell r="K7566" t="str">
            <v>Coliseo 2</v>
          </cell>
        </row>
        <row r="7567">
          <cell r="K7567" t="str">
            <v>Coliseo 2</v>
          </cell>
        </row>
        <row r="7568">
          <cell r="K7568" t="str">
            <v>Coliseo 2</v>
          </cell>
        </row>
        <row r="7569">
          <cell r="K7569" t="str">
            <v>Coliseo 2</v>
          </cell>
        </row>
        <row r="7570">
          <cell r="K7570" t="str">
            <v>Coliseo 2</v>
          </cell>
        </row>
        <row r="7571">
          <cell r="K7571" t="str">
            <v>Coliseo 2</v>
          </cell>
        </row>
        <row r="7572">
          <cell r="K7572" t="str">
            <v>Coliseo 2</v>
          </cell>
        </row>
        <row r="7573">
          <cell r="K7573" t="str">
            <v>Coliseo 2</v>
          </cell>
        </row>
        <row r="7574">
          <cell r="K7574" t="str">
            <v>Coliseo 2</v>
          </cell>
        </row>
        <row r="7575">
          <cell r="K7575" t="str">
            <v>Coliseo 2</v>
          </cell>
        </row>
        <row r="7576">
          <cell r="K7576" t="str">
            <v>Coliseo 2</v>
          </cell>
        </row>
        <row r="7577">
          <cell r="K7577" t="str">
            <v>Coliseo 2</v>
          </cell>
        </row>
        <row r="7578">
          <cell r="K7578" t="str">
            <v>Coliseo 2</v>
          </cell>
        </row>
        <row r="7579">
          <cell r="K7579" t="str">
            <v>Coliseo 2</v>
          </cell>
        </row>
        <row r="7580">
          <cell r="K7580" t="str">
            <v>Coliseo 2</v>
          </cell>
        </row>
        <row r="7581">
          <cell r="K7581" t="str">
            <v>Coliseo 2</v>
          </cell>
        </row>
        <row r="7582">
          <cell r="K7582" t="str">
            <v>Coliseo 2</v>
          </cell>
        </row>
        <row r="7583">
          <cell r="K7583" t="str">
            <v>Coliseo 2</v>
          </cell>
        </row>
        <row r="7584">
          <cell r="K7584" t="str">
            <v>Coliseo 2</v>
          </cell>
        </row>
        <row r="7585">
          <cell r="K7585" t="str">
            <v>Coliseo 2</v>
          </cell>
        </row>
        <row r="7586">
          <cell r="K7586" t="str">
            <v>Coliseo 2</v>
          </cell>
        </row>
        <row r="7587">
          <cell r="K7587" t="str">
            <v>Coliseo 2</v>
          </cell>
        </row>
        <row r="7588">
          <cell r="K7588" t="str">
            <v>Coliseo 2</v>
          </cell>
        </row>
        <row r="7589">
          <cell r="K7589" t="str">
            <v>Coliseo 2</v>
          </cell>
        </row>
        <row r="7590">
          <cell r="K7590" t="str">
            <v>Coliseo 2</v>
          </cell>
        </row>
        <row r="7591">
          <cell r="K7591" t="str">
            <v>Coliseo 2</v>
          </cell>
        </row>
        <row r="7592">
          <cell r="K7592" t="str">
            <v>Coliseo 2</v>
          </cell>
        </row>
        <row r="7593">
          <cell r="K7593" t="str">
            <v>Coliseo 2</v>
          </cell>
        </row>
        <row r="7594">
          <cell r="K7594" t="str">
            <v>Coliseo 2</v>
          </cell>
        </row>
        <row r="7595">
          <cell r="K7595" t="str">
            <v>Coliseo 2</v>
          </cell>
        </row>
        <row r="7596">
          <cell r="K7596" t="str">
            <v>Coliseo 2</v>
          </cell>
        </row>
        <row r="7597">
          <cell r="K7597" t="str">
            <v>Coliseo 2</v>
          </cell>
        </row>
        <row r="7598">
          <cell r="K7598" t="str">
            <v>Coliseo 2</v>
          </cell>
        </row>
        <row r="7599">
          <cell r="K7599" t="str">
            <v>Coliseo 2</v>
          </cell>
        </row>
        <row r="7600">
          <cell r="K7600" t="str">
            <v>Coliseo 2</v>
          </cell>
        </row>
        <row r="7601">
          <cell r="K7601" t="str">
            <v>Coliseo 2</v>
          </cell>
        </row>
        <row r="7602">
          <cell r="K7602" t="str">
            <v>Coliseo 2</v>
          </cell>
        </row>
        <row r="7603">
          <cell r="K7603" t="str">
            <v>Coliseo 2</v>
          </cell>
        </row>
        <row r="7604">
          <cell r="K7604" t="str">
            <v>Coliseo 2</v>
          </cell>
        </row>
        <row r="7605">
          <cell r="K7605" t="str">
            <v>Coliseo 2</v>
          </cell>
        </row>
        <row r="7606">
          <cell r="K7606" t="str">
            <v>Coliseo 2</v>
          </cell>
        </row>
        <row r="7607">
          <cell r="K7607" t="str">
            <v>Coliseo 2</v>
          </cell>
        </row>
        <row r="7608">
          <cell r="K7608" t="str">
            <v>Coliseo 2</v>
          </cell>
        </row>
        <row r="7609">
          <cell r="K7609" t="str">
            <v>Coliseo 2</v>
          </cell>
        </row>
        <row r="7610">
          <cell r="K7610" t="str">
            <v>Coliseo 2</v>
          </cell>
        </row>
        <row r="7611">
          <cell r="K7611" t="str">
            <v>Coliseo 2</v>
          </cell>
        </row>
        <row r="7612">
          <cell r="K7612" t="str">
            <v>Coliseo 2</v>
          </cell>
        </row>
        <row r="7613">
          <cell r="K7613" t="str">
            <v>Coliseo 2</v>
          </cell>
        </row>
        <row r="7614">
          <cell r="K7614" t="str">
            <v>Coliseo 2</v>
          </cell>
        </row>
        <row r="7615">
          <cell r="K7615" t="str">
            <v>Coliseo 2</v>
          </cell>
        </row>
        <row r="7616">
          <cell r="K7616" t="str">
            <v>Coliseo 2</v>
          </cell>
        </row>
        <row r="7617">
          <cell r="K7617" t="str">
            <v>Coliseo 2</v>
          </cell>
        </row>
        <row r="7618">
          <cell r="K7618" t="str">
            <v>Coliseo 2</v>
          </cell>
        </row>
        <row r="7619">
          <cell r="K7619" t="str">
            <v>Coliseo 2</v>
          </cell>
        </row>
        <row r="7620">
          <cell r="K7620" t="str">
            <v>Coliseo 2</v>
          </cell>
        </row>
        <row r="7621">
          <cell r="K7621" t="str">
            <v>Coliseo 2</v>
          </cell>
        </row>
        <row r="7622">
          <cell r="K7622" t="str">
            <v>Coliseo 2</v>
          </cell>
        </row>
        <row r="7623">
          <cell r="K7623" t="str">
            <v>Coliseo 2</v>
          </cell>
        </row>
        <row r="7624">
          <cell r="K7624" t="str">
            <v>Coliseo 2</v>
          </cell>
        </row>
        <row r="7625">
          <cell r="K7625" t="str">
            <v>Coliseo 2</v>
          </cell>
        </row>
        <row r="7626">
          <cell r="K7626" t="str">
            <v>Coliseo 2</v>
          </cell>
        </row>
        <row r="7627">
          <cell r="K7627" t="str">
            <v>Coliseo 2</v>
          </cell>
        </row>
        <row r="7628">
          <cell r="K7628" t="str">
            <v>Coliseo 2</v>
          </cell>
        </row>
        <row r="7629">
          <cell r="K7629" t="str">
            <v>Coliseo 2</v>
          </cell>
        </row>
        <row r="7630">
          <cell r="K7630" t="str">
            <v>Coliseo 2</v>
          </cell>
        </row>
        <row r="7631">
          <cell r="K7631" t="str">
            <v>Coliseo 2</v>
          </cell>
        </row>
        <row r="7632">
          <cell r="K7632" t="str">
            <v>Coliseo 2</v>
          </cell>
        </row>
        <row r="7633">
          <cell r="K7633" t="str">
            <v>Coliseo 2</v>
          </cell>
        </row>
        <row r="7634">
          <cell r="K7634" t="str">
            <v>Coliseo 2</v>
          </cell>
        </row>
        <row r="7635">
          <cell r="K7635" t="str">
            <v>Coliseo 2</v>
          </cell>
        </row>
        <row r="7636">
          <cell r="K7636" t="str">
            <v>Coliseo 2</v>
          </cell>
        </row>
        <row r="7637">
          <cell r="K7637" t="str">
            <v>Coliseo 2</v>
          </cell>
        </row>
        <row r="7638">
          <cell r="K7638" t="str">
            <v>Coliseo 2</v>
          </cell>
        </row>
        <row r="7639">
          <cell r="K7639" t="str">
            <v>Coliseo 2</v>
          </cell>
        </row>
        <row r="7640">
          <cell r="K7640" t="str">
            <v>Coliseo 2</v>
          </cell>
        </row>
        <row r="7641">
          <cell r="K7641" t="str">
            <v>Coliseo 2</v>
          </cell>
        </row>
        <row r="7642">
          <cell r="K7642" t="str">
            <v>Coliseo 2</v>
          </cell>
        </row>
        <row r="7643">
          <cell r="K7643" t="str">
            <v>Coliseo 2</v>
          </cell>
        </row>
        <row r="7644">
          <cell r="K7644" t="str">
            <v>Coliseo 2</v>
          </cell>
        </row>
        <row r="7645">
          <cell r="K7645" t="str">
            <v>Coliseo 2</v>
          </cell>
        </row>
        <row r="7646">
          <cell r="K7646" t="str">
            <v>Coliseo 2</v>
          </cell>
        </row>
        <row r="7647">
          <cell r="K7647" t="str">
            <v>Coliseo 2</v>
          </cell>
        </row>
        <row r="7648">
          <cell r="K7648" t="str">
            <v>Coliseo 2</v>
          </cell>
        </row>
        <row r="7649">
          <cell r="K7649" t="str">
            <v>Coliseo 2</v>
          </cell>
        </row>
        <row r="7650">
          <cell r="K7650" t="str">
            <v>Coliseo 2</v>
          </cell>
        </row>
        <row r="7651">
          <cell r="K7651" t="str">
            <v>Coliseo 2</v>
          </cell>
        </row>
        <row r="7652">
          <cell r="K7652" t="str">
            <v>Coliseo 2</v>
          </cell>
        </row>
        <row r="7653">
          <cell r="K7653" t="str">
            <v>Coliseo 2</v>
          </cell>
        </row>
        <row r="7654">
          <cell r="K7654" t="str">
            <v>Coliseo 2</v>
          </cell>
        </row>
        <row r="7655">
          <cell r="K7655" t="str">
            <v>Coliseo 2</v>
          </cell>
        </row>
        <row r="7656">
          <cell r="K7656" t="str">
            <v>Coliseo 2</v>
          </cell>
        </row>
        <row r="7657">
          <cell r="K7657" t="str">
            <v>Coliseo 2</v>
          </cell>
        </row>
        <row r="7658">
          <cell r="K7658" t="str">
            <v>Coliseo 2</v>
          </cell>
        </row>
        <row r="7659">
          <cell r="K7659" t="str">
            <v>Coliseo 2</v>
          </cell>
        </row>
        <row r="7660">
          <cell r="K7660" t="str">
            <v>Coliseo 2</v>
          </cell>
        </row>
        <row r="7661">
          <cell r="K7661" t="str">
            <v>Coliseo 2</v>
          </cell>
        </row>
        <row r="7662">
          <cell r="K7662" t="str">
            <v>Coliseo 2</v>
          </cell>
        </row>
        <row r="7663">
          <cell r="K7663" t="str">
            <v>Coliseo 2</v>
          </cell>
        </row>
        <row r="7664">
          <cell r="K7664" t="str">
            <v>Coliseo 2</v>
          </cell>
        </row>
        <row r="7665">
          <cell r="K7665" t="str">
            <v>Coliseo 2</v>
          </cell>
        </row>
        <row r="7666">
          <cell r="K7666" t="str">
            <v>Coliseo 2</v>
          </cell>
        </row>
        <row r="7667">
          <cell r="K7667" t="str">
            <v>Coliseo 2</v>
          </cell>
        </row>
        <row r="7668">
          <cell r="K7668" t="str">
            <v>Coliseo 2</v>
          </cell>
        </row>
        <row r="7669">
          <cell r="K7669" t="str">
            <v>Coliseo 2</v>
          </cell>
        </row>
        <row r="7670">
          <cell r="K7670" t="str">
            <v>Coliseo 2</v>
          </cell>
        </row>
        <row r="7671">
          <cell r="K7671" t="str">
            <v>Coliseo 2</v>
          </cell>
        </row>
        <row r="7672">
          <cell r="K7672" t="str">
            <v>Coliseo 2</v>
          </cell>
        </row>
        <row r="7673">
          <cell r="K7673" t="str">
            <v>Coliseo 2</v>
          </cell>
        </row>
        <row r="7674">
          <cell r="K7674" t="str">
            <v>Coliseo 2</v>
          </cell>
        </row>
        <row r="7675">
          <cell r="K7675" t="str">
            <v>Coliseo 2</v>
          </cell>
        </row>
        <row r="7676">
          <cell r="K7676" t="str">
            <v>Coliseo 2</v>
          </cell>
        </row>
        <row r="7677">
          <cell r="K7677" t="str">
            <v>Coliseo 2</v>
          </cell>
        </row>
        <row r="7678">
          <cell r="K7678" t="str">
            <v>Coliseo 2</v>
          </cell>
        </row>
        <row r="7679">
          <cell r="K7679" t="str">
            <v>Coliseo 2</v>
          </cell>
        </row>
        <row r="7680">
          <cell r="K7680" t="str">
            <v>Coliseo 2</v>
          </cell>
        </row>
        <row r="7681">
          <cell r="K7681" t="str">
            <v>Coliseo 2</v>
          </cell>
        </row>
        <row r="7682">
          <cell r="K7682" t="str">
            <v>Coliseo 2</v>
          </cell>
        </row>
        <row r="7683">
          <cell r="K7683" t="str">
            <v>Coliseo 2</v>
          </cell>
        </row>
        <row r="7684">
          <cell r="K7684" t="str">
            <v>Coliseo 2</v>
          </cell>
        </row>
        <row r="7685">
          <cell r="K7685" t="str">
            <v>Coliseo 2</v>
          </cell>
        </row>
        <row r="7686">
          <cell r="K7686" t="str">
            <v>Coliseo 2</v>
          </cell>
        </row>
        <row r="7687">
          <cell r="K7687" t="str">
            <v>Coliseo 2</v>
          </cell>
        </row>
        <row r="7688">
          <cell r="K7688" t="str">
            <v>Coliseo 2</v>
          </cell>
        </row>
        <row r="7689">
          <cell r="K7689" t="str">
            <v>Coliseo 2</v>
          </cell>
        </row>
        <row r="7690">
          <cell r="K7690" t="str">
            <v>Coliseo 2</v>
          </cell>
        </row>
        <row r="7691">
          <cell r="K7691" t="str">
            <v>Coliseo 2</v>
          </cell>
        </row>
        <row r="7692">
          <cell r="K7692" t="str">
            <v>Coliseo 2</v>
          </cell>
        </row>
        <row r="7693">
          <cell r="K7693" t="str">
            <v>Coliseo 2</v>
          </cell>
        </row>
        <row r="7694">
          <cell r="K7694" t="str">
            <v>Coliseo 2</v>
          </cell>
        </row>
        <row r="7695">
          <cell r="K7695" t="str">
            <v>Coliseo 2</v>
          </cell>
        </row>
        <row r="7696">
          <cell r="K7696" t="str">
            <v>Coliseo 2</v>
          </cell>
        </row>
        <row r="7697">
          <cell r="K7697" t="str">
            <v>Coliseo 2</v>
          </cell>
        </row>
        <row r="7698">
          <cell r="K7698" t="str">
            <v>Coliseo 2</v>
          </cell>
        </row>
        <row r="7699">
          <cell r="K7699" t="str">
            <v>Coliseo 2</v>
          </cell>
        </row>
        <row r="7700">
          <cell r="K7700" t="str">
            <v>Coliseo 2</v>
          </cell>
        </row>
        <row r="7701">
          <cell r="K7701" t="str">
            <v>Coliseo 2</v>
          </cell>
        </row>
        <row r="7702">
          <cell r="K7702" t="str">
            <v>Coliseo 2</v>
          </cell>
        </row>
        <row r="7703">
          <cell r="K7703" t="str">
            <v>Coliseo 2</v>
          </cell>
        </row>
        <row r="7704">
          <cell r="K7704" t="str">
            <v>Coliseo 2</v>
          </cell>
        </row>
        <row r="7705">
          <cell r="K7705" t="str">
            <v>Coliseo 2</v>
          </cell>
        </row>
        <row r="7706">
          <cell r="K7706" t="str">
            <v>Coliseo 2</v>
          </cell>
        </row>
        <row r="7707">
          <cell r="K7707" t="str">
            <v>Coliseo 2</v>
          </cell>
        </row>
        <row r="7708">
          <cell r="K7708" t="str">
            <v>Coliseo 2</v>
          </cell>
        </row>
        <row r="7709">
          <cell r="K7709" t="str">
            <v>Coliseo 2</v>
          </cell>
        </row>
        <row r="7710">
          <cell r="K7710" t="str">
            <v>Coliseo 2</v>
          </cell>
        </row>
        <row r="7711">
          <cell r="K7711" t="str">
            <v>Coliseo 2</v>
          </cell>
        </row>
        <row r="7712">
          <cell r="K7712" t="str">
            <v>Coliseo 2</v>
          </cell>
        </row>
        <row r="7713">
          <cell r="K7713" t="str">
            <v>Coliseo 2</v>
          </cell>
        </row>
        <row r="7714">
          <cell r="K7714" t="str">
            <v>Coliseo 2</v>
          </cell>
        </row>
        <row r="7715">
          <cell r="K7715" t="str">
            <v>Coliseo 2</v>
          </cell>
        </row>
        <row r="7716">
          <cell r="K7716" t="str">
            <v>Coliseo 2</v>
          </cell>
        </row>
        <row r="7717">
          <cell r="K7717" t="str">
            <v>Coliseo 2</v>
          </cell>
        </row>
        <row r="7718">
          <cell r="K7718" t="str">
            <v>Coliseo 2</v>
          </cell>
        </row>
        <row r="7719">
          <cell r="K7719" t="str">
            <v>Coliseo 2</v>
          </cell>
        </row>
        <row r="7720">
          <cell r="K7720" t="str">
            <v>Coliseo 2</v>
          </cell>
        </row>
        <row r="7721">
          <cell r="K7721" t="str">
            <v>Coliseo 2</v>
          </cell>
        </row>
        <row r="7722">
          <cell r="K7722" t="str">
            <v>Coliseo 2</v>
          </cell>
        </row>
        <row r="7723">
          <cell r="K7723" t="str">
            <v>Coliseo 2</v>
          </cell>
        </row>
        <row r="7724">
          <cell r="K7724" t="str">
            <v>Coliseo 2</v>
          </cell>
        </row>
        <row r="7725">
          <cell r="K7725" t="str">
            <v>Coliseo 2</v>
          </cell>
        </row>
        <row r="7726">
          <cell r="K7726" t="str">
            <v>Coliseo 2</v>
          </cell>
        </row>
        <row r="7727">
          <cell r="K7727" t="str">
            <v>Coliseo 2</v>
          </cell>
        </row>
        <row r="7728">
          <cell r="K7728" t="str">
            <v>Coliseo 2</v>
          </cell>
        </row>
        <row r="7729">
          <cell r="K7729" t="str">
            <v>Coliseo 2</v>
          </cell>
        </row>
        <row r="7730">
          <cell r="K7730" t="str">
            <v>Coliseo 2</v>
          </cell>
        </row>
        <row r="7731">
          <cell r="K7731" t="str">
            <v>Coliseo 2</v>
          </cell>
        </row>
        <row r="7732">
          <cell r="K7732" t="str">
            <v>Coliseo 2</v>
          </cell>
        </row>
        <row r="7733">
          <cell r="K7733" t="str">
            <v>Coliseo 2</v>
          </cell>
        </row>
        <row r="7734">
          <cell r="K7734" t="str">
            <v>Coliseo 2</v>
          </cell>
        </row>
        <row r="7735">
          <cell r="K7735" t="str">
            <v>Coliseo 2</v>
          </cell>
        </row>
        <row r="7736">
          <cell r="K7736" t="str">
            <v>Coliseo 2</v>
          </cell>
        </row>
        <row r="7737">
          <cell r="K7737" t="str">
            <v>Coliseo 2</v>
          </cell>
        </row>
        <row r="7738">
          <cell r="K7738" t="str">
            <v>Coliseo 2</v>
          </cell>
        </row>
        <row r="7739">
          <cell r="K7739" t="str">
            <v>Coliseo 2</v>
          </cell>
        </row>
        <row r="7740">
          <cell r="K7740" t="str">
            <v>Coliseo 2</v>
          </cell>
        </row>
        <row r="7741">
          <cell r="K7741" t="str">
            <v>Coliseo 2</v>
          </cell>
        </row>
        <row r="7742">
          <cell r="K7742" t="str">
            <v>Coliseo 2</v>
          </cell>
        </row>
        <row r="7743">
          <cell r="K7743" t="str">
            <v>Coliseo 2</v>
          </cell>
        </row>
        <row r="7744">
          <cell r="K7744" t="str">
            <v>Coliseo 2</v>
          </cell>
        </row>
        <row r="7745">
          <cell r="K7745" t="str">
            <v>Coliseo 2</v>
          </cell>
        </row>
        <row r="7746">
          <cell r="K7746" t="str">
            <v>Coliseo 2</v>
          </cell>
        </row>
        <row r="7747">
          <cell r="K7747" t="str">
            <v>Coliseo 2</v>
          </cell>
        </row>
        <row r="7748">
          <cell r="K7748" t="str">
            <v>Coliseo 2</v>
          </cell>
        </row>
        <row r="7749">
          <cell r="K7749" t="str">
            <v>Coliseo 2</v>
          </cell>
        </row>
        <row r="7750">
          <cell r="K7750" t="str">
            <v>Coliseo 2</v>
          </cell>
        </row>
        <row r="7751">
          <cell r="K7751" t="str">
            <v>Coliseo 2</v>
          </cell>
        </row>
        <row r="7752">
          <cell r="K7752" t="str">
            <v>Coliseo 2</v>
          </cell>
        </row>
        <row r="7753">
          <cell r="K7753" t="str">
            <v>Coliseo 2</v>
          </cell>
        </row>
        <row r="7754">
          <cell r="K7754" t="str">
            <v>Coliseo 2</v>
          </cell>
        </row>
        <row r="7755">
          <cell r="K7755" t="str">
            <v>Coliseo 2</v>
          </cell>
        </row>
        <row r="7756">
          <cell r="K7756" t="str">
            <v>Coliseo 2</v>
          </cell>
        </row>
        <row r="7757">
          <cell r="K7757" t="str">
            <v>Coliseo 2</v>
          </cell>
        </row>
        <row r="7758">
          <cell r="K7758" t="str">
            <v>Coliseo 2</v>
          </cell>
        </row>
        <row r="7759">
          <cell r="K7759" t="str">
            <v>Coliseo 2</v>
          </cell>
        </row>
        <row r="7760">
          <cell r="K7760" t="str">
            <v>Coliseo 2</v>
          </cell>
        </row>
        <row r="7761">
          <cell r="K7761" t="str">
            <v>Coliseo 2</v>
          </cell>
        </row>
        <row r="7762">
          <cell r="K7762" t="str">
            <v>Coliseo 2</v>
          </cell>
        </row>
        <row r="7763">
          <cell r="K7763" t="str">
            <v>Coliseo 2</v>
          </cell>
        </row>
        <row r="7764">
          <cell r="K7764" t="str">
            <v>Coliseo 2</v>
          </cell>
        </row>
        <row r="7765">
          <cell r="K7765" t="str">
            <v>Coliseo 2</v>
          </cell>
        </row>
        <row r="7766">
          <cell r="K7766" t="str">
            <v>Coliseo 2</v>
          </cell>
        </row>
        <row r="7767">
          <cell r="K7767" t="str">
            <v>Coliseo 2</v>
          </cell>
        </row>
        <row r="7768">
          <cell r="K7768" t="str">
            <v>Coliseo 2</v>
          </cell>
        </row>
        <row r="7769">
          <cell r="K7769" t="str">
            <v>Coliseo 2</v>
          </cell>
        </row>
        <row r="7770">
          <cell r="K7770" t="str">
            <v>Coliseo 2</v>
          </cell>
        </row>
        <row r="7771">
          <cell r="K7771" t="str">
            <v>Coliseo 2</v>
          </cell>
        </row>
        <row r="7772">
          <cell r="K7772" t="str">
            <v>Coliseo 2</v>
          </cell>
        </row>
        <row r="7773">
          <cell r="K7773" t="str">
            <v>Coliseo 2</v>
          </cell>
        </row>
        <row r="7774">
          <cell r="K7774" t="str">
            <v>Coliseo 2</v>
          </cell>
        </row>
        <row r="7775">
          <cell r="K7775" t="str">
            <v>Coliseo 2</v>
          </cell>
        </row>
        <row r="7776">
          <cell r="K7776" t="str">
            <v>Coliseo 2</v>
          </cell>
        </row>
        <row r="7777">
          <cell r="K7777" t="str">
            <v>Coliseo 2</v>
          </cell>
        </row>
        <row r="7778">
          <cell r="K7778" t="str">
            <v>Coliseo 2</v>
          </cell>
        </row>
        <row r="7779">
          <cell r="K7779" t="str">
            <v>Coliseo 2</v>
          </cell>
        </row>
        <row r="7780">
          <cell r="K7780" t="str">
            <v>Coliseo 2</v>
          </cell>
        </row>
        <row r="7781">
          <cell r="K7781" t="str">
            <v>Coliseo 2</v>
          </cell>
        </row>
        <row r="7782">
          <cell r="K7782" t="str">
            <v>Coliseo 2</v>
          </cell>
        </row>
        <row r="7783">
          <cell r="K7783" t="str">
            <v>Coliseo 2</v>
          </cell>
        </row>
        <row r="7784">
          <cell r="K7784" t="str">
            <v>Coliseo 2</v>
          </cell>
        </row>
        <row r="7785">
          <cell r="K7785" t="str">
            <v>Coliseo 2</v>
          </cell>
        </row>
        <row r="7786">
          <cell r="K7786" t="str">
            <v>Coliseo 2</v>
          </cell>
        </row>
        <row r="7787">
          <cell r="K7787" t="str">
            <v>Coliseo 2</v>
          </cell>
        </row>
        <row r="7788">
          <cell r="K7788" t="str">
            <v>Coliseo 2</v>
          </cell>
        </row>
        <row r="7789">
          <cell r="K7789" t="str">
            <v>Coliseo 2</v>
          </cell>
        </row>
        <row r="7790">
          <cell r="K7790" t="str">
            <v>Coliseo 2</v>
          </cell>
        </row>
        <row r="7791">
          <cell r="K7791" t="str">
            <v>Coliseo 2</v>
          </cell>
        </row>
        <row r="7792">
          <cell r="K7792" t="str">
            <v>Coliseo 2</v>
          </cell>
        </row>
        <row r="7793">
          <cell r="K7793" t="str">
            <v>Coliseo 2</v>
          </cell>
        </row>
        <row r="7794">
          <cell r="K7794" t="str">
            <v>Coliseo 2</v>
          </cell>
        </row>
        <row r="7795">
          <cell r="K7795" t="str">
            <v>Coliseo 2</v>
          </cell>
        </row>
        <row r="7796">
          <cell r="K7796" t="str">
            <v>Coliseo 2</v>
          </cell>
        </row>
        <row r="7797">
          <cell r="K7797" t="str">
            <v>Coliseo 2</v>
          </cell>
        </row>
        <row r="7798">
          <cell r="K7798" t="str">
            <v>Coliseo 2</v>
          </cell>
        </row>
        <row r="7799">
          <cell r="K7799" t="str">
            <v>Coliseo 2</v>
          </cell>
        </row>
        <row r="7800">
          <cell r="K7800" t="str">
            <v>Coliseo 2</v>
          </cell>
        </row>
        <row r="7801">
          <cell r="K7801" t="str">
            <v>Coliseo 2</v>
          </cell>
        </row>
        <row r="7802">
          <cell r="K7802" t="str">
            <v>Coliseo 2</v>
          </cell>
        </row>
        <row r="7803">
          <cell r="K7803" t="str">
            <v>Coliseo 2</v>
          </cell>
        </row>
        <row r="7804">
          <cell r="K7804" t="str">
            <v>Coliseo 2</v>
          </cell>
        </row>
        <row r="7805">
          <cell r="K7805" t="str">
            <v>Coliseo 2</v>
          </cell>
        </row>
        <row r="7806">
          <cell r="K7806" t="str">
            <v>Coliseo 2</v>
          </cell>
        </row>
        <row r="7807">
          <cell r="K7807" t="str">
            <v>Coliseo 2</v>
          </cell>
        </row>
        <row r="7808">
          <cell r="K7808" t="str">
            <v>Coliseo 2</v>
          </cell>
        </row>
        <row r="7809">
          <cell r="K7809" t="str">
            <v>Coliseo 2</v>
          </cell>
        </row>
        <row r="7810">
          <cell r="K7810" t="str">
            <v>Coliseo 2</v>
          </cell>
        </row>
        <row r="7811">
          <cell r="K7811" t="str">
            <v>Coliseo 2</v>
          </cell>
        </row>
        <row r="7812">
          <cell r="K7812" t="str">
            <v>Coliseo 2</v>
          </cell>
        </row>
        <row r="7813">
          <cell r="K7813" t="str">
            <v>Coliseo 2</v>
          </cell>
        </row>
        <row r="7814">
          <cell r="K7814" t="str">
            <v>Coliseo 2</v>
          </cell>
        </row>
        <row r="7815">
          <cell r="K7815" t="str">
            <v>Coliseo 2</v>
          </cell>
        </row>
        <row r="7816">
          <cell r="K7816" t="str">
            <v>Coliseo 2</v>
          </cell>
        </row>
        <row r="7817">
          <cell r="K7817" t="str">
            <v>Coliseo 2</v>
          </cell>
        </row>
        <row r="7818">
          <cell r="K7818" t="str">
            <v>Coliseo 2</v>
          </cell>
        </row>
        <row r="7819">
          <cell r="K7819" t="str">
            <v>Coliseo 2</v>
          </cell>
        </row>
        <row r="7820">
          <cell r="K7820" t="str">
            <v>Coliseo 2</v>
          </cell>
        </row>
        <row r="7821">
          <cell r="K7821" t="str">
            <v>Coliseo 2</v>
          </cell>
        </row>
        <row r="7822">
          <cell r="K7822" t="str">
            <v>Coliseo 2</v>
          </cell>
        </row>
        <row r="7823">
          <cell r="K7823" t="str">
            <v>Coliseo 2</v>
          </cell>
        </row>
        <row r="7824">
          <cell r="K7824" t="str">
            <v>Coliseo 2</v>
          </cell>
        </row>
        <row r="7825">
          <cell r="K7825" t="str">
            <v>Coliseo 2</v>
          </cell>
        </row>
        <row r="7826">
          <cell r="K7826" t="str">
            <v>Coliseo 2</v>
          </cell>
        </row>
        <row r="7827">
          <cell r="K7827" t="str">
            <v>Coliseo 2</v>
          </cell>
        </row>
        <row r="7828">
          <cell r="K7828" t="str">
            <v>Coliseo 2</v>
          </cell>
        </row>
        <row r="7829">
          <cell r="K7829" t="str">
            <v>Coliseo 2</v>
          </cell>
        </row>
        <row r="7830">
          <cell r="K7830" t="str">
            <v>Coliseo 2</v>
          </cell>
        </row>
        <row r="7831">
          <cell r="K7831" t="str">
            <v>Coliseo 2</v>
          </cell>
        </row>
        <row r="7832">
          <cell r="K7832" t="str">
            <v>Coliseo 2</v>
          </cell>
        </row>
        <row r="7833">
          <cell r="K7833" t="str">
            <v>Coliseo 2</v>
          </cell>
        </row>
        <row r="7834">
          <cell r="K7834" t="str">
            <v>Coliseo 2</v>
          </cell>
        </row>
        <row r="7835">
          <cell r="K7835" t="str">
            <v>Coliseo 2</v>
          </cell>
        </row>
        <row r="7836">
          <cell r="K7836" t="str">
            <v>Coliseo 2</v>
          </cell>
        </row>
        <row r="7837">
          <cell r="K7837" t="str">
            <v>Coliseo 2</v>
          </cell>
        </row>
        <row r="7838">
          <cell r="K7838" t="str">
            <v>Coliseo 2</v>
          </cell>
        </row>
        <row r="7839">
          <cell r="K7839" t="str">
            <v>Coliseo 2</v>
          </cell>
        </row>
        <row r="7840">
          <cell r="K7840" t="str">
            <v>Coliseo 2</v>
          </cell>
        </row>
        <row r="7841">
          <cell r="K7841" t="str">
            <v>Coliseo 2</v>
          </cell>
        </row>
        <row r="7842">
          <cell r="K7842" t="str">
            <v>Coliseo 2</v>
          </cell>
        </row>
        <row r="7843">
          <cell r="K7843" t="str">
            <v>Coliseo 2</v>
          </cell>
        </row>
        <row r="7844">
          <cell r="K7844" t="str">
            <v>Coliseo 2</v>
          </cell>
        </row>
        <row r="7845">
          <cell r="K7845" t="str">
            <v>Coliseo 2</v>
          </cell>
        </row>
        <row r="7846">
          <cell r="K7846" t="str">
            <v>Coliseo 2</v>
          </cell>
        </row>
        <row r="7847">
          <cell r="K7847" t="str">
            <v>Coliseo 2</v>
          </cell>
        </row>
        <row r="7848">
          <cell r="K7848" t="str">
            <v>Coliseo 2</v>
          </cell>
        </row>
        <row r="7849">
          <cell r="K7849" t="str">
            <v>Coliseo 2</v>
          </cell>
        </row>
        <row r="7850">
          <cell r="K7850" t="str">
            <v>Coliseo 2</v>
          </cell>
        </row>
        <row r="7851">
          <cell r="K7851" t="str">
            <v>Coliseo 2</v>
          </cell>
        </row>
        <row r="7852">
          <cell r="K7852" t="str">
            <v>Coliseo 2</v>
          </cell>
        </row>
        <row r="7853">
          <cell r="K7853" t="str">
            <v>Coliseo 2</v>
          </cell>
        </row>
        <row r="7854">
          <cell r="K7854" t="str">
            <v>Coliseo 2</v>
          </cell>
        </row>
        <row r="7855">
          <cell r="K7855" t="str">
            <v>Coliseo 2</v>
          </cell>
        </row>
        <row r="7856">
          <cell r="K7856" t="str">
            <v>Coliseo 2</v>
          </cell>
        </row>
        <row r="7857">
          <cell r="K7857" t="str">
            <v>Coliseo 2</v>
          </cell>
        </row>
        <row r="7858">
          <cell r="K7858" t="str">
            <v>Coliseo 2</v>
          </cell>
        </row>
        <row r="7859">
          <cell r="K7859" t="str">
            <v>Coliseo 2</v>
          </cell>
        </row>
        <row r="7860">
          <cell r="K7860" t="str">
            <v>Coliseo 2</v>
          </cell>
        </row>
        <row r="7861">
          <cell r="K7861" t="str">
            <v>Coliseo 2</v>
          </cell>
        </row>
        <row r="7862">
          <cell r="K7862" t="str">
            <v>Coliseo 2</v>
          </cell>
        </row>
        <row r="7863">
          <cell r="K7863" t="str">
            <v>Coliseo 2</v>
          </cell>
        </row>
        <row r="7864">
          <cell r="K7864" t="str">
            <v>Coliseo 2</v>
          </cell>
        </row>
        <row r="7865">
          <cell r="K7865" t="str">
            <v>Coliseo 2</v>
          </cell>
        </row>
        <row r="7866">
          <cell r="K7866" t="str">
            <v>Coliseo 2</v>
          </cell>
        </row>
        <row r="7867">
          <cell r="K7867" t="str">
            <v>Coliseo 2</v>
          </cell>
        </row>
        <row r="7868">
          <cell r="K7868" t="str">
            <v>Coliseo 2</v>
          </cell>
        </row>
        <row r="7869">
          <cell r="K7869" t="str">
            <v>Coliseo 2</v>
          </cell>
        </row>
        <row r="7870">
          <cell r="K7870" t="str">
            <v>Coliseo 2</v>
          </cell>
        </row>
        <row r="7871">
          <cell r="K7871" t="str">
            <v>Coliseo 2</v>
          </cell>
        </row>
        <row r="7872">
          <cell r="K7872" t="str">
            <v>Coliseo 2</v>
          </cell>
        </row>
        <row r="7873">
          <cell r="K7873" t="str">
            <v>Coliseo 2</v>
          </cell>
        </row>
        <row r="7874">
          <cell r="K7874" t="str">
            <v>Coliseo 2</v>
          </cell>
        </row>
        <row r="7875">
          <cell r="K7875" t="str">
            <v>Coliseo 2</v>
          </cell>
        </row>
        <row r="7876">
          <cell r="K7876" t="str">
            <v>Coliseo 2</v>
          </cell>
        </row>
        <row r="7877">
          <cell r="K7877" t="str">
            <v>Coliseo 2</v>
          </cell>
        </row>
        <row r="7878">
          <cell r="K7878" t="str">
            <v>Coliseo 2</v>
          </cell>
        </row>
        <row r="7879">
          <cell r="K7879" t="str">
            <v>Coliseo 2</v>
          </cell>
        </row>
        <row r="7880">
          <cell r="K7880" t="str">
            <v>Coliseo 2</v>
          </cell>
        </row>
        <row r="7881">
          <cell r="K7881" t="str">
            <v>Coliseo 2</v>
          </cell>
        </row>
        <row r="7882">
          <cell r="K7882" t="str">
            <v>Coliseo 2</v>
          </cell>
        </row>
        <row r="7883">
          <cell r="K7883" t="str">
            <v>Coliseo 2</v>
          </cell>
        </row>
        <row r="7884">
          <cell r="K7884" t="str">
            <v>Coliseo 2</v>
          </cell>
        </row>
        <row r="7885">
          <cell r="K7885" t="str">
            <v>Coliseo 2</v>
          </cell>
        </row>
        <row r="7886">
          <cell r="K7886" t="str">
            <v>Coliseo 2</v>
          </cell>
        </row>
        <row r="7887">
          <cell r="K7887" t="str">
            <v>Coliseo 2</v>
          </cell>
        </row>
        <row r="7888">
          <cell r="K7888" t="str">
            <v>Coliseo 2</v>
          </cell>
        </row>
        <row r="7889">
          <cell r="K7889" t="str">
            <v>Coliseo 2</v>
          </cell>
        </row>
        <row r="7890">
          <cell r="K7890" t="str">
            <v>Coliseo 2</v>
          </cell>
        </row>
        <row r="7891">
          <cell r="K7891" t="str">
            <v>Coliseo 2</v>
          </cell>
        </row>
        <row r="7892">
          <cell r="K7892" t="str">
            <v>Coliseo 2</v>
          </cell>
        </row>
        <row r="7893">
          <cell r="K7893" t="str">
            <v>Coliseo 2</v>
          </cell>
        </row>
        <row r="7894">
          <cell r="K7894" t="str">
            <v>Coliseo 2</v>
          </cell>
        </row>
        <row r="7895">
          <cell r="K7895" t="str">
            <v>Coliseo 2</v>
          </cell>
        </row>
        <row r="7896">
          <cell r="K7896" t="str">
            <v>Coliseo 2</v>
          </cell>
        </row>
        <row r="7897">
          <cell r="K7897" t="str">
            <v>Coliseo 2</v>
          </cell>
        </row>
        <row r="7898">
          <cell r="K7898" t="str">
            <v>Coliseo 2</v>
          </cell>
        </row>
        <row r="7899">
          <cell r="K7899" t="str">
            <v>Coliseo 2</v>
          </cell>
        </row>
        <row r="7900">
          <cell r="K7900" t="str">
            <v>Coliseo 2</v>
          </cell>
        </row>
        <row r="7901">
          <cell r="K7901" t="str">
            <v>Coliseo 2</v>
          </cell>
        </row>
        <row r="7902">
          <cell r="K7902" t="str">
            <v>Coliseo 2</v>
          </cell>
        </row>
        <row r="7903">
          <cell r="K7903" t="str">
            <v>Coliseo 2</v>
          </cell>
        </row>
        <row r="7904">
          <cell r="K7904" t="str">
            <v>Coliseo 2</v>
          </cell>
        </row>
        <row r="7905">
          <cell r="K7905" t="str">
            <v>Coliseo 2</v>
          </cell>
        </row>
        <row r="7906">
          <cell r="K7906" t="str">
            <v>Coliseo 2</v>
          </cell>
        </row>
        <row r="7907">
          <cell r="K7907" t="str">
            <v>Coliseo 2</v>
          </cell>
        </row>
        <row r="7908">
          <cell r="K7908" t="str">
            <v>Coliseo 2</v>
          </cell>
        </row>
        <row r="7909">
          <cell r="K7909" t="str">
            <v>Coliseo 2</v>
          </cell>
        </row>
        <row r="7910">
          <cell r="K7910" t="str">
            <v>Coliseo 2</v>
          </cell>
        </row>
        <row r="7911">
          <cell r="K7911" t="str">
            <v>Coliseo 2</v>
          </cell>
        </row>
        <row r="7912">
          <cell r="K7912" t="str">
            <v>Coliseo 2</v>
          </cell>
        </row>
        <row r="7913">
          <cell r="K7913" t="str">
            <v>Coliseo 2</v>
          </cell>
        </row>
        <row r="7914">
          <cell r="K7914" t="str">
            <v>Coliseo 2</v>
          </cell>
        </row>
        <row r="7915">
          <cell r="K7915" t="str">
            <v>Coliseo 2</v>
          </cell>
        </row>
        <row r="7916">
          <cell r="K7916" t="str">
            <v>Coliseo 2</v>
          </cell>
        </row>
        <row r="7917">
          <cell r="K7917" t="str">
            <v>Coliseo 2</v>
          </cell>
        </row>
        <row r="7918">
          <cell r="K7918" t="str">
            <v>Coliseo 2</v>
          </cell>
        </row>
        <row r="7919">
          <cell r="K7919" t="str">
            <v>Coliseo 2</v>
          </cell>
        </row>
        <row r="7920">
          <cell r="K7920" t="str">
            <v>Coliseo 2</v>
          </cell>
        </row>
        <row r="7921">
          <cell r="K7921" t="str">
            <v>Coliseo 2</v>
          </cell>
        </row>
        <row r="7922">
          <cell r="K7922" t="str">
            <v>Coliseo 2</v>
          </cell>
        </row>
        <row r="7923">
          <cell r="K7923" t="str">
            <v>Coliseo 2</v>
          </cell>
        </row>
        <row r="7924">
          <cell r="K7924" t="str">
            <v>Coliseo 2</v>
          </cell>
        </row>
        <row r="7925">
          <cell r="K7925" t="str">
            <v>Coliseo 2</v>
          </cell>
        </row>
        <row r="7926">
          <cell r="K7926" t="str">
            <v>Coliseo 2</v>
          </cell>
        </row>
        <row r="7927">
          <cell r="K7927" t="str">
            <v>Coliseo 2</v>
          </cell>
        </row>
        <row r="7928">
          <cell r="K7928" t="str">
            <v>Coliseo 2</v>
          </cell>
        </row>
        <row r="7929">
          <cell r="K7929" t="str">
            <v>Coliseo 2</v>
          </cell>
        </row>
        <row r="7930">
          <cell r="K7930" t="str">
            <v>Coliseo 2</v>
          </cell>
        </row>
        <row r="7931">
          <cell r="K7931" t="str">
            <v>Coliseo 2</v>
          </cell>
        </row>
        <row r="7932">
          <cell r="K7932" t="str">
            <v>Coliseo 2</v>
          </cell>
        </row>
        <row r="7933">
          <cell r="K7933" t="str">
            <v>Coliseo 2</v>
          </cell>
        </row>
        <row r="7934">
          <cell r="K7934" t="str">
            <v>Coliseo 2</v>
          </cell>
        </row>
        <row r="7935">
          <cell r="K7935" t="str">
            <v>Coliseo 2</v>
          </cell>
        </row>
        <row r="7936">
          <cell r="K7936" t="str">
            <v>Coliseo 2</v>
          </cell>
        </row>
        <row r="7937">
          <cell r="K7937" t="str">
            <v>Coliseo 2</v>
          </cell>
        </row>
        <row r="7938">
          <cell r="K7938" t="str">
            <v>Coliseo 2</v>
          </cell>
        </row>
        <row r="7939">
          <cell r="K7939" t="str">
            <v>Coliseo 2</v>
          </cell>
        </row>
        <row r="7940">
          <cell r="K7940" t="str">
            <v>Coliseo 2</v>
          </cell>
        </row>
        <row r="7941">
          <cell r="K7941" t="str">
            <v>Coliseo 2</v>
          </cell>
        </row>
        <row r="7942">
          <cell r="K7942" t="str">
            <v>Coliseo 2</v>
          </cell>
        </row>
        <row r="7943">
          <cell r="K7943" t="str">
            <v>Coliseo 2</v>
          </cell>
        </row>
        <row r="7944">
          <cell r="K7944" t="str">
            <v>Coliseo 2</v>
          </cell>
        </row>
        <row r="7945">
          <cell r="K7945" t="str">
            <v>Coliseo 2</v>
          </cell>
        </row>
        <row r="7946">
          <cell r="K7946" t="str">
            <v>Coliseo 2</v>
          </cell>
        </row>
        <row r="7947">
          <cell r="K7947" t="str">
            <v>Coliseo 2</v>
          </cell>
        </row>
        <row r="7948">
          <cell r="K7948" t="str">
            <v>Coliseo 2</v>
          </cell>
        </row>
        <row r="7949">
          <cell r="K7949" t="str">
            <v>Coliseo 2</v>
          </cell>
        </row>
        <row r="7950">
          <cell r="K7950" t="str">
            <v>Coliseo 2</v>
          </cell>
        </row>
        <row r="7951">
          <cell r="K7951" t="str">
            <v>Coliseo 2</v>
          </cell>
        </row>
        <row r="7952">
          <cell r="K7952" t="str">
            <v>Coliseo 2</v>
          </cell>
        </row>
        <row r="7953">
          <cell r="K7953" t="str">
            <v>Coliseo 2</v>
          </cell>
        </row>
        <row r="7954">
          <cell r="K7954" t="str">
            <v>Coliseo 2</v>
          </cell>
        </row>
        <row r="7955">
          <cell r="K7955" t="str">
            <v>Coliseo 2</v>
          </cell>
        </row>
        <row r="7956">
          <cell r="K7956" t="str">
            <v>Coliseo 2</v>
          </cell>
        </row>
        <row r="7957">
          <cell r="K7957" t="str">
            <v>Coliseo 2</v>
          </cell>
        </row>
        <row r="7958">
          <cell r="K7958" t="str">
            <v>Coliseo 2</v>
          </cell>
        </row>
        <row r="7959">
          <cell r="K7959" t="str">
            <v>Coliseo 2</v>
          </cell>
        </row>
        <row r="7960">
          <cell r="K7960" t="str">
            <v>Coliseo 2</v>
          </cell>
        </row>
        <row r="7961">
          <cell r="K7961" t="str">
            <v>Coliseo 2</v>
          </cell>
        </row>
        <row r="7962">
          <cell r="K7962" t="str">
            <v>Coliseo 2</v>
          </cell>
        </row>
        <row r="7963">
          <cell r="K7963" t="str">
            <v>Coliseo 2</v>
          </cell>
        </row>
        <row r="7964">
          <cell r="K7964" t="str">
            <v>Coliseo 2</v>
          </cell>
        </row>
        <row r="7965">
          <cell r="K7965" t="str">
            <v>Coliseo 2</v>
          </cell>
        </row>
        <row r="7966">
          <cell r="K7966" t="str">
            <v>Coliseo 2</v>
          </cell>
        </row>
        <row r="7967">
          <cell r="K7967" t="str">
            <v>Coliseo 2</v>
          </cell>
        </row>
        <row r="7968">
          <cell r="K7968" t="str">
            <v>Coliseo 2</v>
          </cell>
        </row>
        <row r="7969">
          <cell r="K7969" t="str">
            <v>Coliseo 2</v>
          </cell>
        </row>
        <row r="7970">
          <cell r="K7970" t="str">
            <v>Coliseo 2</v>
          </cell>
        </row>
        <row r="7971">
          <cell r="K7971" t="str">
            <v>Coliseo 2</v>
          </cell>
        </row>
        <row r="7972">
          <cell r="K7972" t="str">
            <v>Coliseo 2</v>
          </cell>
        </row>
        <row r="7973">
          <cell r="K7973" t="str">
            <v>Coliseo 2</v>
          </cell>
        </row>
        <row r="7974">
          <cell r="K7974" t="str">
            <v>Coliseo 2</v>
          </cell>
        </row>
        <row r="7975">
          <cell r="K7975" t="str">
            <v>Coliseo 2</v>
          </cell>
        </row>
        <row r="7976">
          <cell r="K7976" t="str">
            <v>Coliseo 2</v>
          </cell>
        </row>
        <row r="7977">
          <cell r="K7977" t="str">
            <v>Coliseo 2</v>
          </cell>
        </row>
        <row r="7978">
          <cell r="K7978" t="str">
            <v>Coliseo 2</v>
          </cell>
        </row>
        <row r="7979">
          <cell r="K7979" t="str">
            <v>Coliseo 2</v>
          </cell>
        </row>
        <row r="7980">
          <cell r="K7980" t="str">
            <v>Coliseo 2</v>
          </cell>
        </row>
        <row r="7981">
          <cell r="K7981" t="str">
            <v>Coliseo 2</v>
          </cell>
        </row>
        <row r="7982">
          <cell r="K7982" t="str">
            <v>Coliseo 2</v>
          </cell>
        </row>
        <row r="7983">
          <cell r="K7983" t="str">
            <v>Coliseo 2</v>
          </cell>
        </row>
        <row r="7984">
          <cell r="K7984" t="str">
            <v>Coliseo 2</v>
          </cell>
        </row>
        <row r="7985">
          <cell r="K7985" t="str">
            <v>Coliseo 2</v>
          </cell>
        </row>
        <row r="7986">
          <cell r="K7986" t="str">
            <v>Coliseo 2</v>
          </cell>
        </row>
        <row r="7987">
          <cell r="K7987" t="str">
            <v>Coliseo 2</v>
          </cell>
        </row>
        <row r="7988">
          <cell r="K7988" t="str">
            <v>Coliseo 2</v>
          </cell>
        </row>
        <row r="7989">
          <cell r="K7989" t="str">
            <v>Coliseo 2</v>
          </cell>
        </row>
        <row r="7990">
          <cell r="K7990" t="str">
            <v>Coliseo 2</v>
          </cell>
        </row>
        <row r="7991">
          <cell r="K7991" t="str">
            <v>Coliseo 2</v>
          </cell>
        </row>
        <row r="7992">
          <cell r="K7992" t="str">
            <v>Coliseo 2</v>
          </cell>
        </row>
        <row r="7993">
          <cell r="K7993" t="str">
            <v>Coliseo 2</v>
          </cell>
        </row>
        <row r="7994">
          <cell r="K7994" t="str">
            <v>Coliseo 2</v>
          </cell>
        </row>
        <row r="7995">
          <cell r="K7995" t="str">
            <v>Coliseo 2</v>
          </cell>
        </row>
        <row r="7996">
          <cell r="K7996" t="str">
            <v>Coliseo 2</v>
          </cell>
        </row>
        <row r="7997">
          <cell r="K7997" t="str">
            <v>Coliseo 2</v>
          </cell>
        </row>
        <row r="7998">
          <cell r="K7998" t="str">
            <v>Coliseo 2</v>
          </cell>
        </row>
        <row r="7999">
          <cell r="K7999" t="str">
            <v>Coliseo 2</v>
          </cell>
        </row>
        <row r="8000">
          <cell r="K8000" t="str">
            <v>Coliseo 2</v>
          </cell>
        </row>
        <row r="8001">
          <cell r="K8001" t="str">
            <v>Coliseo 2</v>
          </cell>
        </row>
        <row r="8002">
          <cell r="K8002" t="str">
            <v>Coliseo 2</v>
          </cell>
        </row>
        <row r="8003">
          <cell r="K8003" t="str">
            <v>Coliseo 2</v>
          </cell>
        </row>
        <row r="8004">
          <cell r="K8004" t="str">
            <v>Coliseo 2</v>
          </cell>
        </row>
        <row r="8005">
          <cell r="K8005" t="str">
            <v>Coliseo 2</v>
          </cell>
        </row>
        <row r="8006">
          <cell r="K8006" t="str">
            <v>Coliseo 2</v>
          </cell>
        </row>
        <row r="8007">
          <cell r="K8007" t="str">
            <v>Coliseo 2</v>
          </cell>
        </row>
        <row r="8008">
          <cell r="K8008" t="str">
            <v>Coliseo 2</v>
          </cell>
        </row>
        <row r="8009">
          <cell r="K8009" t="str">
            <v>Coliseo 2</v>
          </cell>
        </row>
        <row r="8010">
          <cell r="K8010" t="str">
            <v>Coliseo 2</v>
          </cell>
        </row>
        <row r="8011">
          <cell r="K8011" t="str">
            <v>Coliseo 2</v>
          </cell>
        </row>
        <row r="8012">
          <cell r="K8012" t="str">
            <v>Coliseo 2</v>
          </cell>
        </row>
        <row r="8013">
          <cell r="K8013" t="str">
            <v>Coliseo 2</v>
          </cell>
        </row>
        <row r="8014">
          <cell r="K8014" t="str">
            <v>Coliseo 2</v>
          </cell>
        </row>
        <row r="8015">
          <cell r="K8015" t="str">
            <v>Coliseo 2</v>
          </cell>
        </row>
        <row r="8016">
          <cell r="K8016" t="str">
            <v>Coliseo 2</v>
          </cell>
        </row>
        <row r="8017">
          <cell r="K8017" t="str">
            <v>Coliseo 2</v>
          </cell>
        </row>
        <row r="8018">
          <cell r="K8018" t="str">
            <v>Coliseo 2</v>
          </cell>
        </row>
        <row r="8019">
          <cell r="K8019" t="str">
            <v>Coliseo 2</v>
          </cell>
        </row>
        <row r="8020">
          <cell r="K8020" t="str">
            <v>Coliseo 2</v>
          </cell>
        </row>
        <row r="8021">
          <cell r="K8021" t="str">
            <v>Coliseo 2</v>
          </cell>
        </row>
        <row r="8022">
          <cell r="K8022" t="str">
            <v>Coliseo 2</v>
          </cell>
        </row>
        <row r="8023">
          <cell r="K8023" t="str">
            <v>Coliseo 2</v>
          </cell>
        </row>
        <row r="8024">
          <cell r="K8024" t="str">
            <v>Coliseo 2</v>
          </cell>
        </row>
        <row r="8025">
          <cell r="K8025" t="str">
            <v>Coliseo 2</v>
          </cell>
        </row>
        <row r="8026">
          <cell r="K8026" t="str">
            <v>Coliseo 2</v>
          </cell>
        </row>
        <row r="8027">
          <cell r="K8027" t="str">
            <v>Coliseo 2</v>
          </cell>
        </row>
        <row r="8028">
          <cell r="K8028" t="str">
            <v>Coliseo 2</v>
          </cell>
        </row>
        <row r="8029">
          <cell r="K8029" t="str">
            <v>Coliseo 2</v>
          </cell>
        </row>
        <row r="8030">
          <cell r="K8030" t="str">
            <v>Coliseo 2</v>
          </cell>
        </row>
        <row r="8031">
          <cell r="K8031" t="str">
            <v>Coliseo 2</v>
          </cell>
        </row>
        <row r="8032">
          <cell r="K8032" t="str">
            <v>Coliseo 2</v>
          </cell>
        </row>
        <row r="8033">
          <cell r="K8033" t="str">
            <v>Coliseo 2</v>
          </cell>
        </row>
        <row r="8034">
          <cell r="K8034" t="str">
            <v>Coliseo 2</v>
          </cell>
        </row>
        <row r="8035">
          <cell r="K8035" t="str">
            <v>Coliseo 2</v>
          </cell>
        </row>
        <row r="8036">
          <cell r="K8036" t="str">
            <v>Coliseo 2</v>
          </cell>
        </row>
        <row r="8037">
          <cell r="K8037" t="str">
            <v>Coliseo 2</v>
          </cell>
        </row>
        <row r="8038">
          <cell r="K8038" t="str">
            <v>Coliseo 2</v>
          </cell>
        </row>
        <row r="8039">
          <cell r="K8039" t="str">
            <v>Coliseo 2</v>
          </cell>
        </row>
        <row r="8040">
          <cell r="K8040" t="str">
            <v>Coliseo 2</v>
          </cell>
        </row>
        <row r="8041">
          <cell r="K8041" t="str">
            <v>Coliseo 2</v>
          </cell>
        </row>
        <row r="8042">
          <cell r="K8042" t="str">
            <v>Coliseo 2</v>
          </cell>
        </row>
        <row r="8043">
          <cell r="K8043" t="str">
            <v>Coliseo 2</v>
          </cell>
        </row>
        <row r="8044">
          <cell r="K8044" t="str">
            <v>Coliseo 2</v>
          </cell>
        </row>
        <row r="8045">
          <cell r="K8045" t="str">
            <v>Coliseo 2</v>
          </cell>
        </row>
        <row r="8046">
          <cell r="K8046" t="str">
            <v>Coliseo 2</v>
          </cell>
        </row>
        <row r="8047">
          <cell r="K8047" t="str">
            <v>Coliseo 2</v>
          </cell>
        </row>
        <row r="8048">
          <cell r="K8048" t="str">
            <v>Coliseo 2</v>
          </cell>
        </row>
        <row r="8049">
          <cell r="K8049" t="str">
            <v>Coliseo 2</v>
          </cell>
        </row>
        <row r="8050">
          <cell r="K8050" t="str">
            <v>Coliseo 2</v>
          </cell>
        </row>
        <row r="8051">
          <cell r="K8051" t="str">
            <v>Coliseo 2</v>
          </cell>
        </row>
        <row r="8052">
          <cell r="K8052" t="str">
            <v>Coliseo 2</v>
          </cell>
        </row>
        <row r="8053">
          <cell r="K8053" t="str">
            <v>Coliseo 2</v>
          </cell>
        </row>
        <row r="8054">
          <cell r="K8054" t="str">
            <v>Coliseo 2</v>
          </cell>
        </row>
        <row r="8055">
          <cell r="K8055" t="str">
            <v>Coliseo 2</v>
          </cell>
        </row>
        <row r="8056">
          <cell r="K8056" t="str">
            <v>Coliseo 2</v>
          </cell>
        </row>
        <row r="8057">
          <cell r="K8057" t="str">
            <v>Coliseo 2</v>
          </cell>
        </row>
        <row r="8058">
          <cell r="K8058" t="str">
            <v>Coliseo 2</v>
          </cell>
        </row>
        <row r="8059">
          <cell r="K8059" t="str">
            <v>Coliseo 2</v>
          </cell>
        </row>
        <row r="8060">
          <cell r="K8060" t="str">
            <v>Coliseo 2</v>
          </cell>
        </row>
        <row r="8061">
          <cell r="K8061" t="str">
            <v>Coliseo 2</v>
          </cell>
        </row>
        <row r="8062">
          <cell r="K8062" t="str">
            <v>Coliseo 2</v>
          </cell>
        </row>
        <row r="8063">
          <cell r="K8063" t="str">
            <v>Coliseo 2</v>
          </cell>
        </row>
        <row r="8064">
          <cell r="K8064" t="str">
            <v>Coliseo 2</v>
          </cell>
        </row>
        <row r="8065">
          <cell r="K8065" t="str">
            <v>Coliseo 2</v>
          </cell>
        </row>
        <row r="8066">
          <cell r="K8066" t="str">
            <v>Coliseo 2</v>
          </cell>
        </row>
        <row r="8067">
          <cell r="K8067" t="str">
            <v>Coliseo 2</v>
          </cell>
        </row>
        <row r="8068">
          <cell r="K8068" t="str">
            <v>Coliseo 2</v>
          </cell>
        </row>
        <row r="8069">
          <cell r="K8069" t="str">
            <v>Coliseo 2</v>
          </cell>
        </row>
        <row r="8070">
          <cell r="K8070" t="str">
            <v>Coliseo 2</v>
          </cell>
        </row>
        <row r="8071">
          <cell r="K8071" t="str">
            <v>Coliseo 2</v>
          </cell>
        </row>
        <row r="8072">
          <cell r="K8072" t="str">
            <v>Coliseo 2</v>
          </cell>
        </row>
        <row r="8073">
          <cell r="K8073" t="str">
            <v>Coliseo 2</v>
          </cell>
        </row>
        <row r="8074">
          <cell r="K8074" t="str">
            <v>Coliseo 2</v>
          </cell>
        </row>
        <row r="8075">
          <cell r="K8075" t="str">
            <v>Coliseo 2</v>
          </cell>
        </row>
        <row r="8076">
          <cell r="K8076" t="str">
            <v>Coliseo 2</v>
          </cell>
        </row>
        <row r="8077">
          <cell r="K8077" t="str">
            <v>Coliseo 2</v>
          </cell>
        </row>
        <row r="8078">
          <cell r="K8078" t="str">
            <v>Coliseo 2</v>
          </cell>
        </row>
        <row r="8079">
          <cell r="K8079" t="str">
            <v>Coliseo 2</v>
          </cell>
        </row>
        <row r="8080">
          <cell r="K8080" t="str">
            <v>Coliseo 2</v>
          </cell>
        </row>
        <row r="8081">
          <cell r="K8081" t="str">
            <v>Coliseo 2</v>
          </cell>
        </row>
        <row r="8082">
          <cell r="K8082" t="str">
            <v>Coliseo 2</v>
          </cell>
        </row>
        <row r="8083">
          <cell r="K8083" t="str">
            <v>Coliseo 2</v>
          </cell>
        </row>
        <row r="8084">
          <cell r="K8084" t="str">
            <v>Coliseo 2</v>
          </cell>
        </row>
        <row r="8085">
          <cell r="K8085" t="str">
            <v>Coliseo 2</v>
          </cell>
        </row>
        <row r="8086">
          <cell r="K8086" t="str">
            <v>Coliseo 2</v>
          </cell>
        </row>
        <row r="8087">
          <cell r="K8087" t="str">
            <v>Coliseo 2</v>
          </cell>
        </row>
        <row r="8088">
          <cell r="K8088" t="str">
            <v>Coliseo 2</v>
          </cell>
        </row>
        <row r="8089">
          <cell r="K8089" t="str">
            <v>Coliseo 2</v>
          </cell>
        </row>
        <row r="8090">
          <cell r="K8090" t="str">
            <v>Coliseo 2</v>
          </cell>
        </row>
        <row r="8091">
          <cell r="K8091" t="str">
            <v>Coliseo 2</v>
          </cell>
        </row>
        <row r="8092">
          <cell r="K8092" t="str">
            <v>Coliseo 2</v>
          </cell>
        </row>
        <row r="8093">
          <cell r="K8093" t="str">
            <v>Coliseo 2</v>
          </cell>
        </row>
        <row r="8094">
          <cell r="K8094" t="str">
            <v>Coliseo 2</v>
          </cell>
        </row>
        <row r="8095">
          <cell r="K8095" t="str">
            <v>Coliseo 2</v>
          </cell>
        </row>
        <row r="8096">
          <cell r="K8096" t="str">
            <v>Coliseo 2</v>
          </cell>
        </row>
        <row r="8097">
          <cell r="K8097" t="str">
            <v>Coliseo 2</v>
          </cell>
        </row>
        <row r="8098">
          <cell r="K8098" t="str">
            <v>Coliseo 2</v>
          </cell>
        </row>
        <row r="8099">
          <cell r="K8099" t="str">
            <v>Coliseo 2</v>
          </cell>
        </row>
        <row r="8100">
          <cell r="K8100" t="str">
            <v>Coliseo 2</v>
          </cell>
        </row>
        <row r="8101">
          <cell r="K8101" t="str">
            <v>Coliseo 2</v>
          </cell>
        </row>
        <row r="8102">
          <cell r="K8102" t="str">
            <v>Coliseo 2</v>
          </cell>
        </row>
        <row r="8103">
          <cell r="K8103" t="str">
            <v>Coliseo 2</v>
          </cell>
        </row>
        <row r="8104">
          <cell r="K8104" t="str">
            <v>Coliseo 2</v>
          </cell>
        </row>
        <row r="8105">
          <cell r="K8105" t="str">
            <v>Coliseo 2</v>
          </cell>
        </row>
        <row r="8106">
          <cell r="K8106" t="str">
            <v>Coliseo 2</v>
          </cell>
        </row>
        <row r="8107">
          <cell r="K8107" t="str">
            <v>Coliseo 2</v>
          </cell>
        </row>
        <row r="8108">
          <cell r="K8108" t="str">
            <v>Coliseo 2</v>
          </cell>
        </row>
        <row r="8109">
          <cell r="K8109" t="str">
            <v>Coliseo 2</v>
          </cell>
        </row>
        <row r="8110">
          <cell r="K8110" t="str">
            <v>Coliseo 2</v>
          </cell>
        </row>
        <row r="8111">
          <cell r="K8111" t="str">
            <v>Coliseo 2</v>
          </cell>
        </row>
        <row r="8112">
          <cell r="K8112" t="str">
            <v>Coliseo 2</v>
          </cell>
        </row>
        <row r="8113">
          <cell r="K8113" t="str">
            <v>Coliseo 2</v>
          </cell>
        </row>
        <row r="8114">
          <cell r="K8114" t="str">
            <v>Coliseo 2</v>
          </cell>
        </row>
        <row r="8115">
          <cell r="K8115" t="str">
            <v>Coliseo 2</v>
          </cell>
        </row>
        <row r="8116">
          <cell r="K8116" t="str">
            <v>Coliseo 2</v>
          </cell>
        </row>
        <row r="8117">
          <cell r="K8117" t="str">
            <v>Coliseo 2</v>
          </cell>
        </row>
        <row r="8118">
          <cell r="K8118" t="str">
            <v>Coliseo 2</v>
          </cell>
        </row>
        <row r="8119">
          <cell r="K8119" t="str">
            <v>Coliseo 2</v>
          </cell>
        </row>
        <row r="8120">
          <cell r="K8120" t="str">
            <v>Coliseo 2</v>
          </cell>
        </row>
        <row r="8121">
          <cell r="K8121" t="str">
            <v>Coliseo 2</v>
          </cell>
        </row>
        <row r="8122">
          <cell r="K8122" t="str">
            <v>Coliseo 2</v>
          </cell>
        </row>
        <row r="8123">
          <cell r="K8123" t="str">
            <v>Coliseo 2</v>
          </cell>
        </row>
        <row r="8124">
          <cell r="K8124" t="str">
            <v>Coliseo 2</v>
          </cell>
        </row>
        <row r="8125">
          <cell r="K8125" t="str">
            <v>Coliseo 2</v>
          </cell>
        </row>
        <row r="8126">
          <cell r="K8126" t="str">
            <v>Coliseo 2</v>
          </cell>
        </row>
        <row r="8127">
          <cell r="K8127" t="str">
            <v>Coliseo 2</v>
          </cell>
        </row>
        <row r="8128">
          <cell r="K8128" t="str">
            <v>Coliseo 2</v>
          </cell>
        </row>
        <row r="8129">
          <cell r="K8129" t="str">
            <v>Coliseo 2</v>
          </cell>
        </row>
        <row r="8130">
          <cell r="K8130" t="str">
            <v>Coliseo 2</v>
          </cell>
        </row>
        <row r="8131">
          <cell r="K8131" t="str">
            <v>Coliseo 2</v>
          </cell>
        </row>
        <row r="8132">
          <cell r="K8132" t="str">
            <v>Coliseo 2</v>
          </cell>
        </row>
        <row r="8133">
          <cell r="K8133" t="str">
            <v>Coliseo 2</v>
          </cell>
        </row>
        <row r="8134">
          <cell r="K8134" t="str">
            <v>Coliseo 2</v>
          </cell>
        </row>
        <row r="8135">
          <cell r="K8135" t="str">
            <v>Coliseo 2</v>
          </cell>
        </row>
        <row r="8136">
          <cell r="K8136" t="str">
            <v>Coliseo 2</v>
          </cell>
        </row>
        <row r="8137">
          <cell r="K8137" t="str">
            <v>Coliseo 2</v>
          </cell>
        </row>
        <row r="8138">
          <cell r="K8138" t="str">
            <v>Coliseo 2</v>
          </cell>
        </row>
        <row r="8139">
          <cell r="K8139" t="str">
            <v>Coliseo 2</v>
          </cell>
        </row>
        <row r="8140">
          <cell r="K8140" t="str">
            <v>Coliseo 2</v>
          </cell>
        </row>
        <row r="8141">
          <cell r="K8141" t="str">
            <v>Coliseo 2</v>
          </cell>
        </row>
        <row r="8142">
          <cell r="K8142" t="str">
            <v>Coliseo 2</v>
          </cell>
        </row>
        <row r="8143">
          <cell r="K8143" t="str">
            <v>Coliseo 2</v>
          </cell>
        </row>
        <row r="8144">
          <cell r="K8144" t="str">
            <v>Coliseo 2</v>
          </cell>
        </row>
        <row r="8145">
          <cell r="K8145" t="str">
            <v>Coliseo 2</v>
          </cell>
        </row>
        <row r="8146">
          <cell r="K8146" t="str">
            <v>Coliseo 2</v>
          </cell>
        </row>
        <row r="8147">
          <cell r="K8147" t="str">
            <v>Coliseo 2</v>
          </cell>
        </row>
        <row r="8148">
          <cell r="K8148" t="str">
            <v>Coliseo 2</v>
          </cell>
        </row>
        <row r="8149">
          <cell r="K8149" t="str">
            <v>Coliseo 2</v>
          </cell>
        </row>
        <row r="8150">
          <cell r="K8150" t="str">
            <v>Coliseo 2</v>
          </cell>
        </row>
        <row r="8151">
          <cell r="K8151" t="str">
            <v>Coliseo 2</v>
          </cell>
        </row>
        <row r="8152">
          <cell r="K8152" t="str">
            <v>Coliseo 2</v>
          </cell>
        </row>
        <row r="8153">
          <cell r="K8153" t="str">
            <v>Coliseo 2</v>
          </cell>
        </row>
        <row r="8154">
          <cell r="K8154" t="str">
            <v>Coliseo 2</v>
          </cell>
        </row>
        <row r="8155">
          <cell r="K8155" t="str">
            <v>Coliseo 2</v>
          </cell>
        </row>
        <row r="8156">
          <cell r="K8156" t="str">
            <v>Coliseo 2</v>
          </cell>
        </row>
        <row r="8157">
          <cell r="K8157" t="str">
            <v>Coliseo 2</v>
          </cell>
        </row>
        <row r="8158">
          <cell r="K8158" t="str">
            <v>Coliseo 2</v>
          </cell>
        </row>
        <row r="8159">
          <cell r="K8159" t="str">
            <v>Coliseo 2</v>
          </cell>
        </row>
        <row r="8160">
          <cell r="K8160" t="str">
            <v>Coliseo 2</v>
          </cell>
        </row>
        <row r="8161">
          <cell r="K8161" t="str">
            <v>Coliseo 2</v>
          </cell>
        </row>
        <row r="8162">
          <cell r="K8162" t="str">
            <v>Coliseo 2</v>
          </cell>
        </row>
        <row r="8163">
          <cell r="K8163" t="str">
            <v>Coliseo 2</v>
          </cell>
        </row>
        <row r="8164">
          <cell r="K8164" t="str">
            <v>Coliseo 2</v>
          </cell>
        </row>
        <row r="8165">
          <cell r="K8165" t="str">
            <v>Coliseo 2</v>
          </cell>
        </row>
        <row r="8166">
          <cell r="K8166" t="str">
            <v>Coliseo 2</v>
          </cell>
        </row>
        <row r="8167">
          <cell r="K8167" t="str">
            <v>Coliseo 2</v>
          </cell>
        </row>
        <row r="8168">
          <cell r="K8168" t="str">
            <v>Coliseo 2</v>
          </cell>
        </row>
        <row r="8169">
          <cell r="K8169" t="str">
            <v>Coliseo 2</v>
          </cell>
        </row>
        <row r="8170">
          <cell r="K8170" t="str">
            <v>Coliseo 2</v>
          </cell>
        </row>
        <row r="8171">
          <cell r="K8171" t="str">
            <v>Coliseo 2</v>
          </cell>
        </row>
        <row r="8172">
          <cell r="K8172" t="str">
            <v>Coliseo 2</v>
          </cell>
        </row>
        <row r="8173">
          <cell r="K8173" t="str">
            <v>Coliseo 2</v>
          </cell>
        </row>
        <row r="8174">
          <cell r="K8174" t="str">
            <v>Coliseo 2</v>
          </cell>
        </row>
        <row r="8175">
          <cell r="K8175" t="str">
            <v>Coliseo 2</v>
          </cell>
        </row>
        <row r="8176">
          <cell r="K8176" t="str">
            <v>Coliseo 2</v>
          </cell>
        </row>
        <row r="8177">
          <cell r="K8177" t="str">
            <v>Coliseo 2</v>
          </cell>
        </row>
        <row r="8178">
          <cell r="K8178" t="str">
            <v>Coliseo 2</v>
          </cell>
        </row>
        <row r="8179">
          <cell r="K8179" t="str">
            <v>Coliseo 2</v>
          </cell>
        </row>
        <row r="8180">
          <cell r="K8180" t="str">
            <v>Coliseo 2</v>
          </cell>
        </row>
        <row r="8181">
          <cell r="K8181" t="str">
            <v>Coliseo 2</v>
          </cell>
        </row>
        <row r="8182">
          <cell r="K8182" t="str">
            <v>Coliseo 2</v>
          </cell>
        </row>
        <row r="8183">
          <cell r="K8183" t="str">
            <v>Coliseo 2</v>
          </cell>
        </row>
        <row r="8184">
          <cell r="K8184" t="str">
            <v>Coliseo 2</v>
          </cell>
        </row>
        <row r="8185">
          <cell r="K8185" t="str">
            <v>Coliseo 2</v>
          </cell>
        </row>
        <row r="8186">
          <cell r="K8186" t="str">
            <v>Coliseo 2</v>
          </cell>
        </row>
        <row r="8187">
          <cell r="K8187" t="str">
            <v>Coliseo 2</v>
          </cell>
        </row>
        <row r="8188">
          <cell r="K8188" t="str">
            <v>Coliseo 2</v>
          </cell>
        </row>
        <row r="8189">
          <cell r="K8189" t="str">
            <v>Coliseo 2</v>
          </cell>
        </row>
        <row r="8190">
          <cell r="K8190" t="str">
            <v>Coliseo 2</v>
          </cell>
        </row>
        <row r="8191">
          <cell r="K8191" t="str">
            <v>Coliseo 2</v>
          </cell>
        </row>
        <row r="8192">
          <cell r="K8192" t="str">
            <v>Coliseo 2</v>
          </cell>
        </row>
        <row r="8193">
          <cell r="K8193" t="str">
            <v>Coliseo 2</v>
          </cell>
        </row>
        <row r="8194">
          <cell r="K8194" t="str">
            <v>Coliseo 2</v>
          </cell>
        </row>
        <row r="8195">
          <cell r="K8195" t="str">
            <v>Coliseo 2</v>
          </cell>
        </row>
        <row r="8196">
          <cell r="K8196" t="str">
            <v>Coliseo 2</v>
          </cell>
        </row>
        <row r="8197">
          <cell r="K8197" t="str">
            <v>Coliseo 2</v>
          </cell>
        </row>
        <row r="8198">
          <cell r="K8198" t="str">
            <v>Coliseo 2</v>
          </cell>
        </row>
        <row r="8199">
          <cell r="K8199" t="str">
            <v>Coliseo 2</v>
          </cell>
        </row>
        <row r="8200">
          <cell r="K8200" t="str">
            <v>Coliseo 2</v>
          </cell>
        </row>
        <row r="8201">
          <cell r="K8201" t="str">
            <v>Coliseo 2</v>
          </cell>
        </row>
        <row r="8202">
          <cell r="K8202" t="str">
            <v>Coliseo 2</v>
          </cell>
        </row>
        <row r="8203">
          <cell r="K8203" t="str">
            <v>Coliseo 2</v>
          </cell>
        </row>
        <row r="8204">
          <cell r="K8204" t="str">
            <v>Coliseo 2</v>
          </cell>
        </row>
        <row r="8205">
          <cell r="K8205" t="str">
            <v>Coliseo 2</v>
          </cell>
        </row>
        <row r="8206">
          <cell r="K8206" t="str">
            <v>Coliseo 2</v>
          </cell>
        </row>
        <row r="8207">
          <cell r="K8207" t="str">
            <v>Coliseo 2</v>
          </cell>
        </row>
        <row r="8208">
          <cell r="K8208" t="str">
            <v>Coliseo 2</v>
          </cell>
        </row>
        <row r="8209">
          <cell r="K8209" t="str">
            <v>Coliseo 2</v>
          </cell>
        </row>
        <row r="8210">
          <cell r="K8210" t="str">
            <v>Coliseo 2</v>
          </cell>
        </row>
        <row r="8211">
          <cell r="K8211" t="str">
            <v>Coliseo 2</v>
          </cell>
        </row>
        <row r="8212">
          <cell r="K8212" t="str">
            <v>Coliseo 2</v>
          </cell>
        </row>
        <row r="8213">
          <cell r="K8213" t="str">
            <v>Coliseo 2</v>
          </cell>
        </row>
        <row r="8214">
          <cell r="K8214" t="str">
            <v>Coliseo 2</v>
          </cell>
        </row>
        <row r="8215">
          <cell r="K8215" t="str">
            <v>Coliseo 2</v>
          </cell>
        </row>
        <row r="8216">
          <cell r="K8216" t="str">
            <v>Coliseo 2</v>
          </cell>
        </row>
        <row r="8217">
          <cell r="K8217" t="str">
            <v>Coliseo 2</v>
          </cell>
        </row>
        <row r="8218">
          <cell r="K8218" t="str">
            <v>Coliseo 2</v>
          </cell>
        </row>
        <row r="8219">
          <cell r="K8219" t="str">
            <v>Coliseo 2</v>
          </cell>
        </row>
        <row r="8220">
          <cell r="K8220" t="str">
            <v>Coliseo 2</v>
          </cell>
        </row>
        <row r="8221">
          <cell r="K8221" t="str">
            <v>Coliseo 2</v>
          </cell>
        </row>
        <row r="8222">
          <cell r="K8222" t="str">
            <v>Coliseo 2</v>
          </cell>
        </row>
        <row r="8223">
          <cell r="K8223" t="str">
            <v>Coliseo 2</v>
          </cell>
        </row>
        <row r="8224">
          <cell r="K8224" t="str">
            <v>Coliseo 2</v>
          </cell>
        </row>
        <row r="8225">
          <cell r="K8225" t="str">
            <v>Coliseo 2</v>
          </cell>
        </row>
        <row r="8226">
          <cell r="K8226" t="str">
            <v>Coliseo 2</v>
          </cell>
        </row>
        <row r="8227">
          <cell r="K8227" t="str">
            <v>Coliseo 2</v>
          </cell>
        </row>
        <row r="8228">
          <cell r="K8228" t="str">
            <v>Coliseo 2</v>
          </cell>
        </row>
        <row r="8229">
          <cell r="K8229" t="str">
            <v>Coliseo 2</v>
          </cell>
        </row>
        <row r="8230">
          <cell r="K8230" t="str">
            <v>Coliseo 2</v>
          </cell>
        </row>
        <row r="8231">
          <cell r="K8231" t="str">
            <v>Coliseo 2</v>
          </cell>
        </row>
        <row r="8232">
          <cell r="K8232" t="str">
            <v>Coliseo 2</v>
          </cell>
        </row>
        <row r="8233">
          <cell r="K8233" t="str">
            <v>Coliseo 2</v>
          </cell>
        </row>
        <row r="8234">
          <cell r="K8234" t="str">
            <v>Coliseo 2</v>
          </cell>
        </row>
        <row r="8235">
          <cell r="K8235" t="str">
            <v>Coliseo 2</v>
          </cell>
        </row>
        <row r="8236">
          <cell r="K8236" t="str">
            <v>Coliseo 2</v>
          </cell>
        </row>
        <row r="8237">
          <cell r="K8237" t="str">
            <v>Coliseo 2</v>
          </cell>
        </row>
        <row r="8238">
          <cell r="K8238" t="str">
            <v>Coliseo 2</v>
          </cell>
        </row>
        <row r="8239">
          <cell r="K8239" t="str">
            <v>Coliseo 2</v>
          </cell>
        </row>
        <row r="8240">
          <cell r="K8240" t="str">
            <v>Coliseo 2</v>
          </cell>
        </row>
        <row r="8241">
          <cell r="K8241" t="str">
            <v>Coliseo 2</v>
          </cell>
        </row>
        <row r="8242">
          <cell r="K8242" t="str">
            <v>Coliseo 2</v>
          </cell>
        </row>
        <row r="8243">
          <cell r="K8243" t="str">
            <v>Coliseo 2</v>
          </cell>
        </row>
        <row r="8244">
          <cell r="K8244" t="str">
            <v>Coliseo 2</v>
          </cell>
        </row>
        <row r="8245">
          <cell r="K8245" t="str">
            <v>Coliseo 2</v>
          </cell>
        </row>
        <row r="8246">
          <cell r="K8246" t="str">
            <v>Coliseo 2</v>
          </cell>
        </row>
        <row r="8247">
          <cell r="K8247" t="str">
            <v>Coliseo 2</v>
          </cell>
        </row>
        <row r="8248">
          <cell r="K8248" t="str">
            <v>Coliseo 2</v>
          </cell>
        </row>
        <row r="8249">
          <cell r="K8249" t="str">
            <v>Coliseo 2</v>
          </cell>
        </row>
        <row r="8250">
          <cell r="K8250" t="str">
            <v>Coliseo 2</v>
          </cell>
        </row>
        <row r="8251">
          <cell r="K8251" t="str">
            <v>Coliseo 2</v>
          </cell>
        </row>
        <row r="8252">
          <cell r="K8252" t="str">
            <v>Coliseo 2</v>
          </cell>
        </row>
        <row r="8253">
          <cell r="K8253" t="str">
            <v>Coliseo 2</v>
          </cell>
        </row>
        <row r="8254">
          <cell r="K8254" t="str">
            <v>Coliseo 2</v>
          </cell>
        </row>
        <row r="8255">
          <cell r="K8255" t="str">
            <v>Coliseo 2</v>
          </cell>
        </row>
        <row r="8256">
          <cell r="K8256" t="str">
            <v>Coliseo 2</v>
          </cell>
        </row>
        <row r="8257">
          <cell r="K8257" t="str">
            <v>Coliseo 2</v>
          </cell>
        </row>
        <row r="8258">
          <cell r="K8258" t="str">
            <v>Coliseo 2</v>
          </cell>
        </row>
        <row r="8259">
          <cell r="K8259" t="str">
            <v>Coliseo 2</v>
          </cell>
        </row>
        <row r="8260">
          <cell r="K8260" t="str">
            <v>Coliseo 2</v>
          </cell>
        </row>
        <row r="8261">
          <cell r="K8261" t="str">
            <v>Coliseo 2</v>
          </cell>
        </row>
        <row r="8262">
          <cell r="K8262" t="str">
            <v>Coliseo 2</v>
          </cell>
        </row>
        <row r="8263">
          <cell r="K8263" t="str">
            <v>Coliseo 2</v>
          </cell>
        </row>
        <row r="8264">
          <cell r="K8264" t="str">
            <v>Coliseo 2</v>
          </cell>
        </row>
        <row r="8265">
          <cell r="K8265" t="str">
            <v>Coliseo 2</v>
          </cell>
        </row>
        <row r="8266">
          <cell r="K8266" t="str">
            <v>Coliseo 2</v>
          </cell>
        </row>
        <row r="8267">
          <cell r="K8267" t="str">
            <v>Coliseo 2</v>
          </cell>
        </row>
        <row r="8268">
          <cell r="K8268" t="str">
            <v>Coliseo 2</v>
          </cell>
        </row>
        <row r="8269">
          <cell r="K8269" t="str">
            <v>Coliseo 2</v>
          </cell>
        </row>
        <row r="8270">
          <cell r="K8270" t="str">
            <v>Coliseo 2</v>
          </cell>
        </row>
        <row r="8271">
          <cell r="K8271" t="str">
            <v>Coliseo 2</v>
          </cell>
        </row>
        <row r="8272">
          <cell r="K8272" t="str">
            <v>Coliseo 2</v>
          </cell>
        </row>
        <row r="8273">
          <cell r="K8273" t="str">
            <v>Coliseo 2</v>
          </cell>
        </row>
        <row r="8274">
          <cell r="K8274" t="str">
            <v>Coliseo 2</v>
          </cell>
        </row>
        <row r="8275">
          <cell r="K8275" t="str">
            <v>Coliseo 2</v>
          </cell>
        </row>
        <row r="8276">
          <cell r="K8276" t="str">
            <v>Coliseo 2</v>
          </cell>
        </row>
        <row r="8277">
          <cell r="K8277" t="str">
            <v>Coliseo 2</v>
          </cell>
        </row>
        <row r="8278">
          <cell r="K8278" t="str">
            <v>Coliseo 2</v>
          </cell>
        </row>
        <row r="8279">
          <cell r="K8279" t="str">
            <v>Coliseo 2</v>
          </cell>
        </row>
        <row r="8280">
          <cell r="K8280" t="str">
            <v>Coliseo 2</v>
          </cell>
        </row>
        <row r="8281">
          <cell r="K8281" t="str">
            <v>Coliseo 2</v>
          </cell>
        </row>
        <row r="8282">
          <cell r="K8282" t="str">
            <v>Coliseo 2</v>
          </cell>
        </row>
        <row r="8283">
          <cell r="K8283" t="str">
            <v>Coliseo 2</v>
          </cell>
        </row>
        <row r="8284">
          <cell r="K8284" t="str">
            <v>Coliseo 2</v>
          </cell>
        </row>
        <row r="8285">
          <cell r="K8285" t="str">
            <v>Coliseo 2</v>
          </cell>
        </row>
        <row r="8286">
          <cell r="K8286" t="str">
            <v>Coliseo 2</v>
          </cell>
        </row>
        <row r="8287">
          <cell r="K8287" t="str">
            <v>Coliseo 2</v>
          </cell>
        </row>
        <row r="8288">
          <cell r="K8288" t="str">
            <v>Coliseo 2</v>
          </cell>
        </row>
        <row r="8289">
          <cell r="K8289" t="str">
            <v>Coliseo 2</v>
          </cell>
        </row>
        <row r="8290">
          <cell r="K8290" t="str">
            <v>Coliseo 2</v>
          </cell>
        </row>
        <row r="8291">
          <cell r="K8291" t="str">
            <v>Coliseo 2</v>
          </cell>
        </row>
        <row r="8292">
          <cell r="K8292" t="str">
            <v>Coliseo 2</v>
          </cell>
        </row>
        <row r="8293">
          <cell r="K8293" t="str">
            <v>Coliseo 2</v>
          </cell>
        </row>
        <row r="8294">
          <cell r="K8294" t="str">
            <v>Coliseo 2</v>
          </cell>
        </row>
        <row r="8295">
          <cell r="K8295" t="str">
            <v>Coliseo 2</v>
          </cell>
        </row>
        <row r="8296">
          <cell r="K8296" t="str">
            <v>Coliseo 2</v>
          </cell>
        </row>
        <row r="8297">
          <cell r="K8297" t="str">
            <v>Coliseo 2</v>
          </cell>
        </row>
        <row r="8298">
          <cell r="K8298" t="str">
            <v>Coliseo 2</v>
          </cell>
        </row>
        <row r="8299">
          <cell r="K8299" t="str">
            <v>Coliseo 2</v>
          </cell>
        </row>
        <row r="8300">
          <cell r="K8300" t="str">
            <v>Coliseo 2</v>
          </cell>
        </row>
        <row r="8301">
          <cell r="K8301" t="str">
            <v>Coliseo 2</v>
          </cell>
        </row>
        <row r="8302">
          <cell r="K8302" t="str">
            <v>Coliseo 2</v>
          </cell>
        </row>
        <row r="8303">
          <cell r="K8303" t="str">
            <v>Coliseo 2</v>
          </cell>
        </row>
        <row r="8304">
          <cell r="K8304" t="str">
            <v>Coliseo 2</v>
          </cell>
        </row>
        <row r="8305">
          <cell r="K8305" t="str">
            <v>Coliseo 2</v>
          </cell>
        </row>
        <row r="8306">
          <cell r="K8306" t="str">
            <v>Coliseo 2</v>
          </cell>
        </row>
        <row r="8307">
          <cell r="K8307" t="str">
            <v>Coliseo 2</v>
          </cell>
        </row>
        <row r="8308">
          <cell r="K8308" t="str">
            <v>Coliseo 2</v>
          </cell>
        </row>
        <row r="8309">
          <cell r="K8309" t="str">
            <v>Coliseo 2</v>
          </cell>
        </row>
        <row r="8310">
          <cell r="K8310" t="str">
            <v>Coliseo 2</v>
          </cell>
        </row>
        <row r="8311">
          <cell r="K8311" t="str">
            <v>Coliseo 2</v>
          </cell>
        </row>
        <row r="8312">
          <cell r="K8312" t="str">
            <v>Coliseo 2</v>
          </cell>
        </row>
        <row r="8313">
          <cell r="K8313" t="str">
            <v>Coliseo 2</v>
          </cell>
        </row>
        <row r="8314">
          <cell r="K8314" t="str">
            <v>Coliseo 2</v>
          </cell>
        </row>
        <row r="8315">
          <cell r="K8315" t="str">
            <v>Coliseo 2</v>
          </cell>
        </row>
        <row r="8316">
          <cell r="K8316" t="str">
            <v>Coliseo 2</v>
          </cell>
        </row>
        <row r="8317">
          <cell r="K8317" t="str">
            <v>Coliseo 2</v>
          </cell>
        </row>
        <row r="8318">
          <cell r="K8318" t="str">
            <v>Coliseo 2</v>
          </cell>
        </row>
        <row r="8319">
          <cell r="K8319" t="str">
            <v>Coliseo 2</v>
          </cell>
        </row>
        <row r="8320">
          <cell r="K8320" t="str">
            <v>Coliseo 2</v>
          </cell>
        </row>
        <row r="8321">
          <cell r="K8321" t="str">
            <v>Coliseo 2</v>
          </cell>
        </row>
        <row r="8322">
          <cell r="K8322" t="str">
            <v>Coliseo 2</v>
          </cell>
        </row>
        <row r="8323">
          <cell r="K8323" t="str">
            <v>Coliseo 2</v>
          </cell>
        </row>
        <row r="8324">
          <cell r="K8324" t="str">
            <v>Coliseo 2</v>
          </cell>
        </row>
        <row r="8325">
          <cell r="K8325" t="str">
            <v>Coliseo 2</v>
          </cell>
        </row>
        <row r="8326">
          <cell r="K8326" t="str">
            <v>Coliseo 2</v>
          </cell>
        </row>
        <row r="8327">
          <cell r="K8327" t="str">
            <v>Coliseo 2</v>
          </cell>
        </row>
        <row r="8328">
          <cell r="K8328" t="str">
            <v>Coliseo 2</v>
          </cell>
        </row>
        <row r="8329">
          <cell r="K8329" t="str">
            <v>Coliseo 2</v>
          </cell>
        </row>
        <row r="8330">
          <cell r="K8330" t="str">
            <v>Coliseo 2</v>
          </cell>
        </row>
        <row r="8331">
          <cell r="K8331" t="str">
            <v>Coliseo 2</v>
          </cell>
        </row>
        <row r="8332">
          <cell r="K8332" t="str">
            <v>Coliseo 2</v>
          </cell>
        </row>
        <row r="8333">
          <cell r="K8333" t="str">
            <v>Coliseo 2</v>
          </cell>
        </row>
        <row r="8334">
          <cell r="K8334" t="str">
            <v>Coliseo 2</v>
          </cell>
        </row>
        <row r="8335">
          <cell r="K8335" t="str">
            <v>Coliseo 2</v>
          </cell>
        </row>
        <row r="8336">
          <cell r="K8336" t="str">
            <v>Coliseo 2</v>
          </cell>
        </row>
        <row r="8337">
          <cell r="K8337" t="str">
            <v>Coliseo 2</v>
          </cell>
        </row>
        <row r="8338">
          <cell r="K8338" t="str">
            <v>Coliseo 2</v>
          </cell>
        </row>
        <row r="8339">
          <cell r="K8339" t="str">
            <v>Coliseo 2</v>
          </cell>
        </row>
        <row r="8340">
          <cell r="K8340" t="str">
            <v>Coliseo 2</v>
          </cell>
        </row>
        <row r="8341">
          <cell r="K8341" t="str">
            <v>Coliseo 2</v>
          </cell>
        </row>
        <row r="8342">
          <cell r="K8342" t="str">
            <v>Coliseo 2</v>
          </cell>
        </row>
        <row r="8343">
          <cell r="K8343" t="str">
            <v>Coliseo 2</v>
          </cell>
        </row>
        <row r="8344">
          <cell r="K8344" t="str">
            <v>Coliseo 2</v>
          </cell>
        </row>
        <row r="8345">
          <cell r="K8345" t="str">
            <v>Coliseo 2</v>
          </cell>
        </row>
        <row r="8346">
          <cell r="K8346" t="str">
            <v>Coliseo 2</v>
          </cell>
        </row>
        <row r="8347">
          <cell r="K8347" t="str">
            <v>Coliseo 2</v>
          </cell>
        </row>
        <row r="8348">
          <cell r="K8348" t="str">
            <v>Coliseo 2</v>
          </cell>
        </row>
        <row r="8349">
          <cell r="K8349" t="str">
            <v>Coliseo 2</v>
          </cell>
        </row>
        <row r="8350">
          <cell r="K8350" t="str">
            <v>Coliseo 2</v>
          </cell>
        </row>
        <row r="8351">
          <cell r="K8351" t="str">
            <v>Coliseo 2</v>
          </cell>
        </row>
        <row r="8352">
          <cell r="K8352" t="str">
            <v>Coliseo 2</v>
          </cell>
        </row>
        <row r="8353">
          <cell r="K8353" t="str">
            <v>Coliseo 2</v>
          </cell>
        </row>
        <row r="8354">
          <cell r="K8354" t="str">
            <v>Coliseo 2</v>
          </cell>
        </row>
        <row r="8355">
          <cell r="K8355" t="str">
            <v>Coliseo 2</v>
          </cell>
        </row>
        <row r="8356">
          <cell r="K8356" t="str">
            <v>Coliseo 2</v>
          </cell>
        </row>
        <row r="8357">
          <cell r="K8357" t="str">
            <v>Coliseo 2</v>
          </cell>
        </row>
        <row r="8358">
          <cell r="K8358" t="str">
            <v>Coliseo 2</v>
          </cell>
        </row>
        <row r="8359">
          <cell r="K8359" t="str">
            <v>Coliseo 2</v>
          </cell>
        </row>
        <row r="8360">
          <cell r="K8360" t="str">
            <v>Coliseo 2</v>
          </cell>
        </row>
        <row r="8361">
          <cell r="K8361" t="str">
            <v>Coliseo 2</v>
          </cell>
        </row>
        <row r="8362">
          <cell r="K8362" t="str">
            <v>Coliseo 2</v>
          </cell>
        </row>
        <row r="8363">
          <cell r="K8363" t="str">
            <v>Coliseo 2</v>
          </cell>
        </row>
        <row r="8364">
          <cell r="K8364" t="str">
            <v>Coliseo 2</v>
          </cell>
        </row>
        <row r="8365">
          <cell r="K8365" t="str">
            <v>Coliseo 2</v>
          </cell>
        </row>
        <row r="8366">
          <cell r="K8366" t="str">
            <v>Coliseo 2</v>
          </cell>
        </row>
        <row r="8367">
          <cell r="K8367" t="str">
            <v>Coliseo 2</v>
          </cell>
        </row>
        <row r="8368">
          <cell r="K8368" t="str">
            <v>Coliseo 2</v>
          </cell>
        </row>
        <row r="8369">
          <cell r="K8369" t="str">
            <v>Coliseo 2</v>
          </cell>
        </row>
        <row r="8370">
          <cell r="K8370" t="str">
            <v>Coliseo 2</v>
          </cell>
        </row>
        <row r="8371">
          <cell r="K8371" t="str">
            <v>Coliseo 2</v>
          </cell>
        </row>
        <row r="8372">
          <cell r="K8372" t="str">
            <v>Coliseo 2</v>
          </cell>
        </row>
        <row r="8373">
          <cell r="K8373" t="str">
            <v>Coliseo 2</v>
          </cell>
        </row>
        <row r="8374">
          <cell r="K8374" t="str">
            <v>Coliseo 2</v>
          </cell>
        </row>
        <row r="8375">
          <cell r="K8375" t="str">
            <v>Coliseo 2</v>
          </cell>
        </row>
        <row r="8376">
          <cell r="K8376" t="str">
            <v>Coliseo 2</v>
          </cell>
        </row>
        <row r="8377">
          <cell r="K8377" t="str">
            <v>Coliseo 2</v>
          </cell>
        </row>
        <row r="8378">
          <cell r="K8378" t="str">
            <v>Coliseo 2</v>
          </cell>
        </row>
        <row r="8379">
          <cell r="K8379" t="str">
            <v>Coliseo 2</v>
          </cell>
        </row>
        <row r="8380">
          <cell r="K8380" t="str">
            <v>Coliseo 2</v>
          </cell>
        </row>
        <row r="8381">
          <cell r="K8381" t="str">
            <v>Coliseo 2</v>
          </cell>
        </row>
        <row r="8382">
          <cell r="K8382" t="str">
            <v>Coliseo 2</v>
          </cell>
        </row>
        <row r="8383">
          <cell r="K8383" t="str">
            <v>Coliseo 2</v>
          </cell>
        </row>
        <row r="8384">
          <cell r="K8384" t="str">
            <v>Coliseo 2</v>
          </cell>
        </row>
        <row r="8385">
          <cell r="K8385" t="str">
            <v>Coliseo 2</v>
          </cell>
        </row>
        <row r="8386">
          <cell r="K8386" t="str">
            <v>Coliseo 2</v>
          </cell>
        </row>
        <row r="8387">
          <cell r="K8387" t="str">
            <v>Coliseo 2</v>
          </cell>
        </row>
        <row r="8388">
          <cell r="K8388" t="str">
            <v>Coliseo 2</v>
          </cell>
        </row>
        <row r="8389">
          <cell r="K8389" t="str">
            <v>Coliseo 2</v>
          </cell>
        </row>
        <row r="8390">
          <cell r="K8390" t="str">
            <v>Coliseo 2</v>
          </cell>
        </row>
        <row r="8391">
          <cell r="K8391" t="str">
            <v>Coliseo 2</v>
          </cell>
        </row>
        <row r="8392">
          <cell r="K8392" t="str">
            <v>Coliseo 2</v>
          </cell>
        </row>
        <row r="8393">
          <cell r="K8393" t="str">
            <v>Coliseo 2</v>
          </cell>
        </row>
        <row r="8394">
          <cell r="K8394" t="str">
            <v>Coliseo 2</v>
          </cell>
        </row>
        <row r="8395">
          <cell r="K8395" t="str">
            <v>Coliseo 2</v>
          </cell>
        </row>
        <row r="8396">
          <cell r="K8396" t="str">
            <v>Coliseo 2</v>
          </cell>
        </row>
        <row r="8397">
          <cell r="K8397" t="str">
            <v>Coliseo 2</v>
          </cell>
        </row>
        <row r="8398">
          <cell r="K8398" t="str">
            <v>Coliseo 2</v>
          </cell>
        </row>
        <row r="8399">
          <cell r="K8399" t="str">
            <v>Coliseo 2</v>
          </cell>
        </row>
        <row r="8400">
          <cell r="K8400" t="str">
            <v>Coliseo 2</v>
          </cell>
        </row>
        <row r="8401">
          <cell r="K8401" t="str">
            <v>Coliseo 2</v>
          </cell>
        </row>
        <row r="8402">
          <cell r="K8402" t="str">
            <v>Coliseo 2</v>
          </cell>
        </row>
        <row r="8403">
          <cell r="K8403" t="str">
            <v>Coliseo 2</v>
          </cell>
        </row>
        <row r="8404">
          <cell r="K8404" t="str">
            <v>Coliseo 2</v>
          </cell>
        </row>
        <row r="8405">
          <cell r="K8405" t="str">
            <v>Coliseo 2</v>
          </cell>
        </row>
        <row r="8406">
          <cell r="K8406" t="str">
            <v>Coliseo 2</v>
          </cell>
        </row>
        <row r="8407">
          <cell r="K8407" t="str">
            <v>Coliseo 2</v>
          </cell>
        </row>
        <row r="8408">
          <cell r="K8408" t="str">
            <v>Coliseo 2</v>
          </cell>
        </row>
        <row r="8409">
          <cell r="K8409" t="str">
            <v>Coliseo 2</v>
          </cell>
        </row>
        <row r="8410">
          <cell r="K8410" t="str">
            <v>Coliseo 2</v>
          </cell>
        </row>
        <row r="8411">
          <cell r="K8411" t="str">
            <v>Coliseo 2</v>
          </cell>
        </row>
        <row r="8412">
          <cell r="K8412" t="str">
            <v>Coliseo 2</v>
          </cell>
        </row>
        <row r="8413">
          <cell r="K8413" t="str">
            <v>Coliseo 2</v>
          </cell>
        </row>
        <row r="8414">
          <cell r="K8414" t="str">
            <v>Coliseo 2</v>
          </cell>
        </row>
        <row r="8415">
          <cell r="K8415" t="str">
            <v>Coliseo 2</v>
          </cell>
        </row>
        <row r="8416">
          <cell r="K8416" t="str">
            <v>Coliseo 2</v>
          </cell>
        </row>
        <row r="8417">
          <cell r="K8417" t="str">
            <v>Coliseo 2</v>
          </cell>
        </row>
        <row r="8418">
          <cell r="K8418" t="str">
            <v>Coliseo 2</v>
          </cell>
        </row>
        <row r="8419">
          <cell r="K8419" t="str">
            <v>Coliseo 2</v>
          </cell>
        </row>
        <row r="8420">
          <cell r="K8420" t="str">
            <v>Coliseo 2</v>
          </cell>
        </row>
        <row r="8421">
          <cell r="K8421" t="str">
            <v>Coliseo 2</v>
          </cell>
        </row>
        <row r="8422">
          <cell r="K8422" t="str">
            <v>Coliseo 2</v>
          </cell>
        </row>
        <row r="8423">
          <cell r="K8423" t="str">
            <v>Coliseo 2</v>
          </cell>
        </row>
        <row r="8424">
          <cell r="K8424" t="str">
            <v>Coliseo 2</v>
          </cell>
        </row>
        <row r="8425">
          <cell r="K8425" t="str">
            <v>Coliseo 2</v>
          </cell>
        </row>
        <row r="8426">
          <cell r="K8426" t="str">
            <v>Coliseo 2</v>
          </cell>
        </row>
        <row r="8427">
          <cell r="K8427" t="str">
            <v>Coliseo 2</v>
          </cell>
        </row>
        <row r="8428">
          <cell r="K8428" t="str">
            <v>Coliseo 2</v>
          </cell>
        </row>
        <row r="8429">
          <cell r="K8429" t="str">
            <v>Coliseo 2</v>
          </cell>
        </row>
        <row r="8430">
          <cell r="K8430" t="str">
            <v>Coliseo 2</v>
          </cell>
        </row>
        <row r="8431">
          <cell r="K8431" t="str">
            <v>Coliseo 2</v>
          </cell>
        </row>
        <row r="8432">
          <cell r="K8432" t="str">
            <v>Coliseo 2</v>
          </cell>
        </row>
        <row r="8433">
          <cell r="K8433" t="str">
            <v>Coliseo 2</v>
          </cell>
        </row>
        <row r="8434">
          <cell r="K8434" t="str">
            <v>Coliseo 2</v>
          </cell>
        </row>
        <row r="8435">
          <cell r="K8435" t="str">
            <v>Coliseo 2</v>
          </cell>
        </row>
        <row r="8436">
          <cell r="K8436" t="str">
            <v>Coliseo 2</v>
          </cell>
        </row>
        <row r="8437">
          <cell r="K8437" t="str">
            <v>Coliseo 2</v>
          </cell>
        </row>
        <row r="8438">
          <cell r="K8438" t="str">
            <v>Coliseo 2</v>
          </cell>
        </row>
        <row r="8439">
          <cell r="K8439" t="str">
            <v>Coliseo 2</v>
          </cell>
        </row>
        <row r="8440">
          <cell r="K8440" t="str">
            <v>Coliseo 2</v>
          </cell>
        </row>
        <row r="8441">
          <cell r="K8441" t="str">
            <v>Coliseo 2</v>
          </cell>
        </row>
        <row r="8442">
          <cell r="K8442" t="str">
            <v>Coliseo 2</v>
          </cell>
        </row>
        <row r="8443">
          <cell r="K8443" t="str">
            <v>Coliseo 2</v>
          </cell>
        </row>
        <row r="8444">
          <cell r="K8444" t="str">
            <v>Coliseo 2</v>
          </cell>
        </row>
        <row r="8445">
          <cell r="K8445" t="str">
            <v>Coliseo 2</v>
          </cell>
        </row>
        <row r="8446">
          <cell r="K8446" t="str">
            <v>Coliseo 2</v>
          </cell>
        </row>
        <row r="8447">
          <cell r="K8447" t="str">
            <v>Coliseo 2</v>
          </cell>
        </row>
        <row r="8448">
          <cell r="K8448" t="str">
            <v>Coliseo 2</v>
          </cell>
        </row>
        <row r="8449">
          <cell r="K8449" t="str">
            <v>Coliseo 2</v>
          </cell>
        </row>
        <row r="8450">
          <cell r="K8450" t="str">
            <v>Coliseo 2</v>
          </cell>
        </row>
        <row r="8451">
          <cell r="K8451" t="str">
            <v>Coliseo 2</v>
          </cell>
        </row>
        <row r="8452">
          <cell r="K8452" t="str">
            <v>Coliseo 2</v>
          </cell>
        </row>
        <row r="8453">
          <cell r="K8453" t="str">
            <v>Coliseo 2</v>
          </cell>
        </row>
        <row r="8454">
          <cell r="K8454" t="str">
            <v>Coliseo 2</v>
          </cell>
        </row>
        <row r="8455">
          <cell r="K8455" t="str">
            <v>Coliseo 2</v>
          </cell>
        </row>
        <row r="8456">
          <cell r="K8456" t="str">
            <v>Coliseo 2</v>
          </cell>
        </row>
        <row r="8457">
          <cell r="K8457" t="str">
            <v>Coliseo 2</v>
          </cell>
        </row>
        <row r="8458">
          <cell r="K8458" t="str">
            <v>Coliseo 2</v>
          </cell>
        </row>
        <row r="8459">
          <cell r="K8459" t="str">
            <v>Coliseo 2</v>
          </cell>
        </row>
        <row r="8460">
          <cell r="K8460" t="str">
            <v>Coliseo 2</v>
          </cell>
        </row>
        <row r="8461">
          <cell r="K8461" t="str">
            <v>Coliseo 2</v>
          </cell>
        </row>
        <row r="8462">
          <cell r="K8462" t="str">
            <v>Coliseo 2</v>
          </cell>
        </row>
        <row r="8463">
          <cell r="K8463" t="str">
            <v>Coliseo 2</v>
          </cell>
        </row>
        <row r="8464">
          <cell r="K8464" t="str">
            <v>Coliseo 2</v>
          </cell>
        </row>
        <row r="8465">
          <cell r="K8465" t="str">
            <v>Coliseo 2</v>
          </cell>
        </row>
        <row r="8466">
          <cell r="K8466" t="str">
            <v>Coliseo 2</v>
          </cell>
        </row>
        <row r="8467">
          <cell r="K8467" t="str">
            <v>Coliseo 2</v>
          </cell>
        </row>
        <row r="8468">
          <cell r="K8468" t="str">
            <v>Coliseo 2</v>
          </cell>
        </row>
        <row r="8469">
          <cell r="K8469" t="str">
            <v>Coliseo 2</v>
          </cell>
        </row>
        <row r="8470">
          <cell r="K8470" t="str">
            <v>Coliseo 2</v>
          </cell>
        </row>
        <row r="8471">
          <cell r="K8471" t="str">
            <v>Coliseo 2</v>
          </cell>
        </row>
        <row r="8472">
          <cell r="K8472" t="str">
            <v>Coliseo 2</v>
          </cell>
        </row>
        <row r="8473">
          <cell r="K8473" t="str">
            <v>Coliseo 2</v>
          </cell>
        </row>
        <row r="8474">
          <cell r="K8474" t="str">
            <v>Coliseo 2</v>
          </cell>
        </row>
        <row r="8475">
          <cell r="K8475" t="str">
            <v>Coliseo 2</v>
          </cell>
        </row>
        <row r="8476">
          <cell r="K8476" t="str">
            <v>Coliseo 2</v>
          </cell>
        </row>
        <row r="8477">
          <cell r="K8477" t="str">
            <v>Coliseo 2</v>
          </cell>
        </row>
        <row r="8478">
          <cell r="K8478" t="str">
            <v>Coliseo 2</v>
          </cell>
        </row>
        <row r="8479">
          <cell r="K8479" t="str">
            <v>Coliseo 2</v>
          </cell>
        </row>
        <row r="8480">
          <cell r="K8480" t="str">
            <v>Coliseo 2</v>
          </cell>
        </row>
        <row r="8481">
          <cell r="K8481" t="str">
            <v>Coliseo 2</v>
          </cell>
        </row>
        <row r="8482">
          <cell r="K8482" t="str">
            <v>Coliseo 2</v>
          </cell>
        </row>
        <row r="8483">
          <cell r="K8483" t="str">
            <v>Coliseo 2</v>
          </cell>
        </row>
        <row r="8484">
          <cell r="K8484" t="str">
            <v>Coliseo 2</v>
          </cell>
        </row>
        <row r="8485">
          <cell r="K8485" t="str">
            <v>Coliseo 2</v>
          </cell>
        </row>
        <row r="8486">
          <cell r="K8486" t="str">
            <v>Coliseo 2</v>
          </cell>
        </row>
        <row r="8487">
          <cell r="K8487" t="str">
            <v>Coliseo 2</v>
          </cell>
        </row>
        <row r="8488">
          <cell r="K8488" t="str">
            <v>Coliseo 2</v>
          </cell>
        </row>
        <row r="8489">
          <cell r="K8489" t="str">
            <v>Coliseo 2</v>
          </cell>
        </row>
        <row r="8490">
          <cell r="K8490" t="str">
            <v>Coliseo 2</v>
          </cell>
        </row>
        <row r="8491">
          <cell r="K8491" t="str">
            <v>Coliseo 2</v>
          </cell>
        </row>
        <row r="8492">
          <cell r="K8492" t="str">
            <v>Coliseo 2</v>
          </cell>
        </row>
        <row r="8493">
          <cell r="K8493" t="str">
            <v>Coliseo 2</v>
          </cell>
        </row>
        <row r="8494">
          <cell r="K8494" t="str">
            <v>Coliseo 2</v>
          </cell>
        </row>
        <row r="8495">
          <cell r="K8495" t="str">
            <v>Coliseo 2</v>
          </cell>
        </row>
        <row r="8496">
          <cell r="K8496" t="str">
            <v>Coliseo 2</v>
          </cell>
        </row>
        <row r="8497">
          <cell r="K8497" t="str">
            <v>Coliseo 2</v>
          </cell>
        </row>
        <row r="8498">
          <cell r="K8498" t="str">
            <v>Coliseo 2</v>
          </cell>
        </row>
        <row r="8499">
          <cell r="K8499" t="str">
            <v>Coliseo 2</v>
          </cell>
        </row>
        <row r="8500">
          <cell r="K8500" t="str">
            <v>Coliseo 2</v>
          </cell>
        </row>
        <row r="8501">
          <cell r="K8501" t="str">
            <v>Coliseo 2</v>
          </cell>
        </row>
        <row r="8502">
          <cell r="K8502" t="str">
            <v>Coliseo 2</v>
          </cell>
        </row>
        <row r="8503">
          <cell r="K8503" t="str">
            <v>Coliseo 2</v>
          </cell>
        </row>
        <row r="8504">
          <cell r="K8504" t="str">
            <v>Coliseo 2</v>
          </cell>
        </row>
        <row r="8505">
          <cell r="K8505" t="str">
            <v>Coliseo 2</v>
          </cell>
        </row>
        <row r="8506">
          <cell r="K8506" t="str">
            <v>Coliseo 2</v>
          </cell>
        </row>
        <row r="8507">
          <cell r="K8507" t="str">
            <v>Coliseo 2</v>
          </cell>
        </row>
        <row r="8508">
          <cell r="K8508" t="str">
            <v>Coliseo 2</v>
          </cell>
        </row>
        <row r="8509">
          <cell r="K8509" t="str">
            <v>Coliseo 2</v>
          </cell>
        </row>
        <row r="8510">
          <cell r="K8510" t="str">
            <v>Coliseo 2</v>
          </cell>
        </row>
        <row r="8511">
          <cell r="K8511" t="str">
            <v>Coliseo 2</v>
          </cell>
        </row>
        <row r="8512">
          <cell r="K8512" t="str">
            <v>Coliseo 2</v>
          </cell>
        </row>
        <row r="8513">
          <cell r="K8513" t="str">
            <v>Coliseo 2</v>
          </cell>
        </row>
        <row r="8514">
          <cell r="K8514" t="str">
            <v>Coliseo 2</v>
          </cell>
        </row>
        <row r="8515">
          <cell r="K8515" t="str">
            <v>Coliseo 2</v>
          </cell>
        </row>
        <row r="8516">
          <cell r="K8516" t="str">
            <v>Coliseo 2</v>
          </cell>
        </row>
        <row r="8517">
          <cell r="K8517" t="str">
            <v>Coliseo 2</v>
          </cell>
        </row>
        <row r="8518">
          <cell r="K8518" t="str">
            <v>Coliseo 2</v>
          </cell>
        </row>
        <row r="8519">
          <cell r="K8519" t="str">
            <v>Coliseo 2</v>
          </cell>
        </row>
        <row r="8520">
          <cell r="K8520" t="str">
            <v>Coliseo 2</v>
          </cell>
        </row>
        <row r="8521">
          <cell r="K8521" t="str">
            <v>Coliseo 2</v>
          </cell>
        </row>
        <row r="8522">
          <cell r="K8522" t="str">
            <v>Coliseo 2</v>
          </cell>
        </row>
        <row r="8523">
          <cell r="K8523" t="str">
            <v>Coliseo 2</v>
          </cell>
        </row>
        <row r="8524">
          <cell r="K8524" t="str">
            <v>Coliseo 2</v>
          </cell>
        </row>
        <row r="8525">
          <cell r="K8525" t="str">
            <v>Coliseo 2</v>
          </cell>
        </row>
        <row r="8526">
          <cell r="K8526" t="str">
            <v>Coliseo 2</v>
          </cell>
        </row>
        <row r="8527">
          <cell r="K8527" t="str">
            <v>Coliseo 2</v>
          </cell>
        </row>
        <row r="8528">
          <cell r="K8528" t="str">
            <v>Coliseo 2</v>
          </cell>
        </row>
        <row r="8529">
          <cell r="K8529" t="str">
            <v>Coliseo 2</v>
          </cell>
        </row>
        <row r="8530">
          <cell r="K8530" t="str">
            <v>Coliseo 2</v>
          </cell>
        </row>
        <row r="8531">
          <cell r="K8531" t="str">
            <v>Coliseo 2</v>
          </cell>
        </row>
        <row r="8532">
          <cell r="K8532" t="str">
            <v>Coliseo 2</v>
          </cell>
        </row>
        <row r="8533">
          <cell r="K8533" t="str">
            <v>Coliseo 2</v>
          </cell>
        </row>
        <row r="8534">
          <cell r="K8534" t="str">
            <v>Coliseo 2</v>
          </cell>
        </row>
        <row r="8535">
          <cell r="K8535" t="str">
            <v>Coliseo 2</v>
          </cell>
        </row>
        <row r="8536">
          <cell r="K8536" t="str">
            <v>Coliseo 2</v>
          </cell>
        </row>
        <row r="8537">
          <cell r="K8537" t="str">
            <v>Coliseo 2</v>
          </cell>
        </row>
        <row r="8538">
          <cell r="K8538" t="str">
            <v>Coliseo 2</v>
          </cell>
        </row>
        <row r="8539">
          <cell r="K8539" t="str">
            <v>Coliseo 2</v>
          </cell>
        </row>
        <row r="8540">
          <cell r="K8540" t="str">
            <v>Coliseo 2</v>
          </cell>
        </row>
        <row r="8541">
          <cell r="K8541" t="str">
            <v>Coliseo 2</v>
          </cell>
        </row>
        <row r="8542">
          <cell r="K8542" t="str">
            <v>Coliseo 2</v>
          </cell>
        </row>
        <row r="8543">
          <cell r="K8543" t="str">
            <v>Coliseo 2</v>
          </cell>
        </row>
        <row r="8544">
          <cell r="K8544" t="str">
            <v>Coliseo 2</v>
          </cell>
        </row>
        <row r="8545">
          <cell r="K8545" t="str">
            <v>Coliseo 2</v>
          </cell>
        </row>
        <row r="8546">
          <cell r="K8546" t="str">
            <v>Coliseo 2</v>
          </cell>
        </row>
        <row r="8547">
          <cell r="K8547" t="str">
            <v>Coliseo 2</v>
          </cell>
        </row>
        <row r="8548">
          <cell r="K8548" t="str">
            <v>Coliseo 2</v>
          </cell>
        </row>
        <row r="8549">
          <cell r="K8549" t="str">
            <v>Coliseo 2</v>
          </cell>
        </row>
        <row r="8550">
          <cell r="K8550" t="str">
            <v>Coliseo 2</v>
          </cell>
        </row>
        <row r="8551">
          <cell r="K8551" t="str">
            <v>Coliseo 2</v>
          </cell>
        </row>
        <row r="8552">
          <cell r="K8552" t="str">
            <v>Coliseo 2</v>
          </cell>
        </row>
        <row r="8553">
          <cell r="K8553" t="str">
            <v>Coliseo 2</v>
          </cell>
        </row>
        <row r="8554">
          <cell r="K8554" t="str">
            <v>Coliseo 2</v>
          </cell>
        </row>
        <row r="8555">
          <cell r="K8555" t="str">
            <v>Coliseo 2</v>
          </cell>
        </row>
        <row r="8556">
          <cell r="K8556" t="str">
            <v>Coliseo 2</v>
          </cell>
        </row>
        <row r="8557">
          <cell r="K8557" t="str">
            <v>Coliseo 2</v>
          </cell>
        </row>
        <row r="8558">
          <cell r="K8558" t="str">
            <v>Coliseo 2</v>
          </cell>
        </row>
        <row r="8559">
          <cell r="K8559" t="str">
            <v>Coliseo 2</v>
          </cell>
        </row>
        <row r="8560">
          <cell r="K8560" t="str">
            <v>Coliseo 2</v>
          </cell>
        </row>
        <row r="8561">
          <cell r="K8561" t="str">
            <v>Coliseo 2</v>
          </cell>
        </row>
        <row r="8562">
          <cell r="K8562" t="str">
            <v>Coliseo 2</v>
          </cell>
        </row>
        <row r="8563">
          <cell r="K8563" t="str">
            <v>Coliseo 2</v>
          </cell>
        </row>
        <row r="8564">
          <cell r="K8564" t="str">
            <v>Coliseo 2</v>
          </cell>
        </row>
        <row r="8565">
          <cell r="K8565" t="str">
            <v>Coliseo 2</v>
          </cell>
        </row>
        <row r="8566">
          <cell r="K8566" t="str">
            <v>Coliseo 2</v>
          </cell>
        </row>
        <row r="8567">
          <cell r="K8567" t="str">
            <v>Coliseo 2</v>
          </cell>
        </row>
        <row r="8568">
          <cell r="K8568" t="str">
            <v>Coliseo 2</v>
          </cell>
        </row>
        <row r="8569">
          <cell r="K8569" t="str">
            <v>Coliseo 2</v>
          </cell>
        </row>
        <row r="8570">
          <cell r="K8570" t="str">
            <v>Coliseo 2</v>
          </cell>
        </row>
        <row r="8571">
          <cell r="K8571" t="str">
            <v>Coliseo 2</v>
          </cell>
        </row>
        <row r="8572">
          <cell r="K8572" t="str">
            <v>Coliseo 2</v>
          </cell>
        </row>
        <row r="8573">
          <cell r="K8573" t="str">
            <v>Coliseo 2</v>
          </cell>
        </row>
        <row r="8574">
          <cell r="K8574" t="str">
            <v>Coliseo 2</v>
          </cell>
        </row>
        <row r="8575">
          <cell r="K8575" t="str">
            <v>Coliseo 2</v>
          </cell>
        </row>
        <row r="8576">
          <cell r="K8576" t="str">
            <v>Coliseo 2</v>
          </cell>
        </row>
        <row r="8577">
          <cell r="K8577" t="str">
            <v>Coliseo 2</v>
          </cell>
        </row>
        <row r="8578">
          <cell r="K8578" t="str">
            <v>Coliseo 2</v>
          </cell>
        </row>
        <row r="8579">
          <cell r="K8579" t="str">
            <v>Coliseo 2</v>
          </cell>
        </row>
        <row r="8580">
          <cell r="K8580" t="str">
            <v>Coliseo 2</v>
          </cell>
        </row>
        <row r="8581">
          <cell r="K8581" t="str">
            <v>Coliseo 2</v>
          </cell>
        </row>
        <row r="8582">
          <cell r="K8582" t="str">
            <v>Coliseo 2</v>
          </cell>
        </row>
        <row r="8583">
          <cell r="K8583" t="str">
            <v>Coliseo 2</v>
          </cell>
        </row>
        <row r="8584">
          <cell r="K8584" t="str">
            <v>Coliseo 2</v>
          </cell>
        </row>
        <row r="8585">
          <cell r="K8585" t="str">
            <v>Coliseo 2</v>
          </cell>
        </row>
        <row r="8586">
          <cell r="K8586" t="str">
            <v>Coliseo 2</v>
          </cell>
        </row>
        <row r="8587">
          <cell r="K8587" t="str">
            <v>Coliseo 2</v>
          </cell>
        </row>
        <row r="8588">
          <cell r="K8588" t="str">
            <v>Coliseo 2</v>
          </cell>
        </row>
        <row r="8589">
          <cell r="K8589" t="str">
            <v>Coliseo 2</v>
          </cell>
        </row>
        <row r="8590">
          <cell r="K8590" t="str">
            <v>Coliseo 2</v>
          </cell>
        </row>
        <row r="8591">
          <cell r="K8591" t="str">
            <v>Coliseo 2</v>
          </cell>
        </row>
        <row r="8592">
          <cell r="K8592" t="str">
            <v>Coliseo 2</v>
          </cell>
        </row>
        <row r="8593">
          <cell r="K8593" t="str">
            <v>Coliseo 2</v>
          </cell>
        </row>
        <row r="8594">
          <cell r="K8594" t="str">
            <v>Coliseo 2</v>
          </cell>
        </row>
        <row r="8595">
          <cell r="K8595" t="str">
            <v>Coliseo 2</v>
          </cell>
        </row>
        <row r="8596">
          <cell r="K8596" t="str">
            <v>Coliseo 2</v>
          </cell>
        </row>
        <row r="8597">
          <cell r="K8597" t="str">
            <v>Coliseo 2</v>
          </cell>
        </row>
        <row r="8598">
          <cell r="K8598" t="str">
            <v>Coliseo 2</v>
          </cell>
        </row>
        <row r="8599">
          <cell r="K8599" t="str">
            <v>Coliseo 2</v>
          </cell>
        </row>
        <row r="8600">
          <cell r="K8600" t="str">
            <v>Coliseo 2</v>
          </cell>
        </row>
        <row r="8601">
          <cell r="K8601" t="str">
            <v>Coliseo 2</v>
          </cell>
        </row>
        <row r="8602">
          <cell r="K8602" t="str">
            <v>Coliseo 2</v>
          </cell>
        </row>
        <row r="8603">
          <cell r="K8603" t="str">
            <v>Coliseo 2</v>
          </cell>
        </row>
        <row r="8604">
          <cell r="K8604" t="str">
            <v>Coliseo 2</v>
          </cell>
        </row>
        <row r="8605">
          <cell r="K8605" t="str">
            <v>Coliseo 2</v>
          </cell>
        </row>
        <row r="8606">
          <cell r="K8606" t="str">
            <v>Coliseo 2</v>
          </cell>
        </row>
        <row r="8607">
          <cell r="K8607" t="str">
            <v>Coliseo 2</v>
          </cell>
        </row>
        <row r="8608">
          <cell r="K8608" t="str">
            <v>Coliseo 2</v>
          </cell>
        </row>
        <row r="8609">
          <cell r="K8609" t="str">
            <v>Coliseo 2</v>
          </cell>
        </row>
        <row r="8610">
          <cell r="K8610" t="str">
            <v>Coliseo 2</v>
          </cell>
        </row>
        <row r="8611">
          <cell r="K8611" t="str">
            <v>Coliseo 2</v>
          </cell>
        </row>
        <row r="8612">
          <cell r="K8612" t="str">
            <v>Coliseo 2</v>
          </cell>
        </row>
        <row r="8613">
          <cell r="K8613" t="str">
            <v>Coliseo 2</v>
          </cell>
        </row>
        <row r="8614">
          <cell r="K8614" t="str">
            <v>Coliseo 2</v>
          </cell>
        </row>
        <row r="8615">
          <cell r="K8615" t="str">
            <v>Coliseo 2</v>
          </cell>
        </row>
        <row r="8616">
          <cell r="K8616" t="str">
            <v>Coliseo 2</v>
          </cell>
        </row>
        <row r="8617">
          <cell r="K8617" t="str">
            <v>Coliseo 2</v>
          </cell>
        </row>
        <row r="8618">
          <cell r="K8618" t="str">
            <v>Coliseo 2</v>
          </cell>
        </row>
        <row r="8619">
          <cell r="K8619" t="str">
            <v>Coliseo 2</v>
          </cell>
        </row>
        <row r="8620">
          <cell r="K8620" t="str">
            <v>Coliseo 2</v>
          </cell>
        </row>
        <row r="8621">
          <cell r="K8621" t="str">
            <v>Coliseo 2</v>
          </cell>
        </row>
        <row r="8622">
          <cell r="K8622" t="str">
            <v>Coliseo 2</v>
          </cell>
        </row>
        <row r="8623">
          <cell r="K8623" t="str">
            <v>Coliseo 2</v>
          </cell>
        </row>
        <row r="8624">
          <cell r="K8624" t="str">
            <v>Coliseo 2</v>
          </cell>
        </row>
        <row r="8625">
          <cell r="K8625" t="str">
            <v>Coliseo 2</v>
          </cell>
        </row>
        <row r="8626">
          <cell r="K8626" t="str">
            <v>Coliseo 2</v>
          </cell>
        </row>
        <row r="8627">
          <cell r="K8627" t="str">
            <v>Coliseo 2</v>
          </cell>
        </row>
        <row r="8628">
          <cell r="K8628" t="str">
            <v>Coliseo 2</v>
          </cell>
        </row>
        <row r="8629">
          <cell r="K8629" t="str">
            <v>Coliseo 2</v>
          </cell>
        </row>
        <row r="8630">
          <cell r="K8630" t="str">
            <v>Coliseo 2</v>
          </cell>
        </row>
        <row r="8631">
          <cell r="K8631" t="str">
            <v>Coliseo 2</v>
          </cell>
        </row>
        <row r="8632">
          <cell r="K8632" t="str">
            <v>Coliseo 2</v>
          </cell>
        </row>
        <row r="8633">
          <cell r="K8633" t="str">
            <v>Coliseo 2</v>
          </cell>
        </row>
        <row r="8634">
          <cell r="K8634" t="str">
            <v>Coliseo 2</v>
          </cell>
        </row>
        <row r="8635">
          <cell r="K8635" t="str">
            <v>Coliseo 2</v>
          </cell>
        </row>
        <row r="8636">
          <cell r="K8636" t="str">
            <v>Coliseo 2</v>
          </cell>
        </row>
        <row r="8637">
          <cell r="K8637" t="str">
            <v>Coliseo 2</v>
          </cell>
        </row>
        <row r="8638">
          <cell r="K8638" t="str">
            <v>Coliseo 2</v>
          </cell>
        </row>
        <row r="8639">
          <cell r="K8639" t="str">
            <v>Coliseo 2</v>
          </cell>
        </row>
        <row r="8640">
          <cell r="K8640" t="str">
            <v>Coliseo 2</v>
          </cell>
        </row>
        <row r="8641">
          <cell r="K8641" t="str">
            <v>Coliseo 2</v>
          </cell>
        </row>
        <row r="8642">
          <cell r="K8642" t="str">
            <v>Coliseo 2</v>
          </cell>
        </row>
        <row r="8643">
          <cell r="K8643" t="str">
            <v>Coliseo 2</v>
          </cell>
        </row>
        <row r="8644">
          <cell r="K8644" t="str">
            <v>Coliseo 2</v>
          </cell>
        </row>
        <row r="8645">
          <cell r="K8645" t="str">
            <v>Coliseo 2</v>
          </cell>
        </row>
        <row r="8646">
          <cell r="K8646" t="str">
            <v>Coliseo 2</v>
          </cell>
        </row>
        <row r="8647">
          <cell r="K8647" t="str">
            <v>Coliseo 2</v>
          </cell>
        </row>
        <row r="8648">
          <cell r="K8648" t="str">
            <v>Coliseo 2</v>
          </cell>
        </row>
        <row r="8649">
          <cell r="K8649" t="str">
            <v>Coliseo 2</v>
          </cell>
        </row>
        <row r="8650">
          <cell r="K8650" t="str">
            <v>Coliseo 2</v>
          </cell>
        </row>
        <row r="8651">
          <cell r="K8651" t="str">
            <v>Coliseo 2</v>
          </cell>
        </row>
        <row r="8652">
          <cell r="K8652" t="str">
            <v>Coliseo 2</v>
          </cell>
        </row>
        <row r="8653">
          <cell r="K8653" t="str">
            <v>Coliseo 2</v>
          </cell>
        </row>
        <row r="8654">
          <cell r="K8654" t="str">
            <v>Coliseo 2</v>
          </cell>
        </row>
        <row r="8655">
          <cell r="K8655" t="str">
            <v>Coliseo 2</v>
          </cell>
        </row>
        <row r="8656">
          <cell r="K8656" t="str">
            <v>Coliseo 2</v>
          </cell>
        </row>
        <row r="8657">
          <cell r="K8657" t="str">
            <v>Coliseo 2</v>
          </cell>
        </row>
        <row r="8658">
          <cell r="K8658" t="str">
            <v>Coliseo 2</v>
          </cell>
        </row>
        <row r="8659">
          <cell r="K8659" t="str">
            <v>Coliseo 2</v>
          </cell>
        </row>
        <row r="8660">
          <cell r="K8660" t="str">
            <v>Coliseo 2</v>
          </cell>
        </row>
        <row r="8661">
          <cell r="K8661" t="str">
            <v>Coliseo 2</v>
          </cell>
        </row>
        <row r="8662">
          <cell r="K8662" t="str">
            <v>Coliseo 2</v>
          </cell>
        </row>
        <row r="8663">
          <cell r="K8663" t="str">
            <v>Coliseo 2</v>
          </cell>
        </row>
        <row r="8664">
          <cell r="K8664" t="str">
            <v>Coliseo 2</v>
          </cell>
        </row>
        <row r="8665">
          <cell r="K8665" t="str">
            <v>Coliseo 2</v>
          </cell>
        </row>
        <row r="8666">
          <cell r="K8666" t="str">
            <v>Coliseo 2</v>
          </cell>
        </row>
        <row r="8667">
          <cell r="K8667" t="str">
            <v>Coliseo 2</v>
          </cell>
        </row>
        <row r="8668">
          <cell r="K8668" t="str">
            <v>Coliseo 2</v>
          </cell>
        </row>
        <row r="8669">
          <cell r="K8669" t="str">
            <v>Coliseo 2</v>
          </cell>
        </row>
        <row r="8670">
          <cell r="K8670" t="str">
            <v>Coliseo 2</v>
          </cell>
        </row>
        <row r="8671">
          <cell r="K8671" t="str">
            <v>Coliseo 2</v>
          </cell>
        </row>
        <row r="8672">
          <cell r="K8672" t="str">
            <v>Coliseo 2</v>
          </cell>
        </row>
        <row r="8673">
          <cell r="K8673" t="str">
            <v>Coliseo 2</v>
          </cell>
        </row>
        <row r="8674">
          <cell r="K8674" t="str">
            <v>Coliseo 2</v>
          </cell>
        </row>
        <row r="8675">
          <cell r="K8675" t="str">
            <v>Coliseo 2</v>
          </cell>
        </row>
        <row r="8676">
          <cell r="K8676" t="str">
            <v>Coliseo 2</v>
          </cell>
        </row>
        <row r="8677">
          <cell r="K8677" t="str">
            <v>Coliseo 2</v>
          </cell>
        </row>
        <row r="8678">
          <cell r="K8678" t="str">
            <v>Coliseo 2</v>
          </cell>
        </row>
        <row r="8679">
          <cell r="K8679" t="str">
            <v>Coliseo 2</v>
          </cell>
        </row>
        <row r="8680">
          <cell r="K8680" t="str">
            <v>Coliseo 2</v>
          </cell>
        </row>
        <row r="8681">
          <cell r="K8681" t="str">
            <v>Coliseo 2</v>
          </cell>
        </row>
        <row r="8682">
          <cell r="K8682" t="str">
            <v>Coliseo 2</v>
          </cell>
        </row>
        <row r="8683">
          <cell r="K8683" t="str">
            <v>Coliseo 2</v>
          </cell>
        </row>
        <row r="8684">
          <cell r="K8684" t="str">
            <v>Coliseo 2</v>
          </cell>
        </row>
        <row r="8685">
          <cell r="K8685" t="str">
            <v>Coliseo 2</v>
          </cell>
        </row>
        <row r="8686">
          <cell r="K8686" t="str">
            <v>Coliseo 2</v>
          </cell>
        </row>
        <row r="8687">
          <cell r="K8687" t="str">
            <v>Coliseo 2</v>
          </cell>
        </row>
        <row r="8688">
          <cell r="K8688" t="str">
            <v>Coliseo 2</v>
          </cell>
        </row>
        <row r="8689">
          <cell r="K8689" t="str">
            <v>Coliseo 2</v>
          </cell>
        </row>
        <row r="8690">
          <cell r="K8690" t="str">
            <v>Coliseo 2</v>
          </cell>
        </row>
        <row r="8691">
          <cell r="K8691" t="str">
            <v>Coliseo 2</v>
          </cell>
        </row>
        <row r="8692">
          <cell r="K8692" t="str">
            <v>Coliseo 2</v>
          </cell>
        </row>
        <row r="8693">
          <cell r="K8693" t="str">
            <v>Coliseo 2</v>
          </cell>
        </row>
        <row r="8694">
          <cell r="K8694" t="str">
            <v>Coliseo 2</v>
          </cell>
        </row>
        <row r="8695">
          <cell r="K8695" t="str">
            <v>Coliseo 2</v>
          </cell>
        </row>
        <row r="8696">
          <cell r="K8696" t="str">
            <v>Coliseo 2</v>
          </cell>
        </row>
        <row r="8697">
          <cell r="K8697" t="str">
            <v>Coliseo 2</v>
          </cell>
        </row>
        <row r="8698">
          <cell r="K8698" t="str">
            <v>Coliseo 2</v>
          </cell>
        </row>
        <row r="8699">
          <cell r="K8699" t="str">
            <v>Coliseo 2</v>
          </cell>
        </row>
        <row r="8700">
          <cell r="K8700" t="str">
            <v>Coliseo 2</v>
          </cell>
        </row>
        <row r="8701">
          <cell r="K8701" t="str">
            <v>Coliseo 2</v>
          </cell>
        </row>
        <row r="8702">
          <cell r="K8702" t="str">
            <v>Coliseo 2</v>
          </cell>
        </row>
        <row r="8703">
          <cell r="K8703" t="str">
            <v>Coliseo 2</v>
          </cell>
        </row>
        <row r="8704">
          <cell r="K8704" t="str">
            <v>Coliseo 2</v>
          </cell>
        </row>
        <row r="8705">
          <cell r="K8705" t="str">
            <v>Coliseo 2</v>
          </cell>
        </row>
        <row r="8706">
          <cell r="K8706" t="str">
            <v>Coliseo 2</v>
          </cell>
        </row>
        <row r="8707">
          <cell r="K8707" t="str">
            <v>Coliseo 2</v>
          </cell>
        </row>
        <row r="8708">
          <cell r="K8708" t="str">
            <v>Coliseo 2</v>
          </cell>
        </row>
        <row r="8709">
          <cell r="K8709" t="str">
            <v>Coliseo 2</v>
          </cell>
        </row>
        <row r="8710">
          <cell r="K8710" t="str">
            <v>Coliseo 2</v>
          </cell>
        </row>
        <row r="8711">
          <cell r="K8711" t="str">
            <v>Coliseo 2</v>
          </cell>
        </row>
        <row r="8712">
          <cell r="K8712" t="str">
            <v>Coliseo 2</v>
          </cell>
        </row>
        <row r="8713">
          <cell r="K8713" t="str">
            <v>Coliseo 2</v>
          </cell>
        </row>
        <row r="8714">
          <cell r="K8714" t="str">
            <v>Coliseo 2</v>
          </cell>
        </row>
        <row r="8715">
          <cell r="K8715" t="str">
            <v>Coliseo 2</v>
          </cell>
        </row>
        <row r="8716">
          <cell r="K8716" t="str">
            <v>Coliseo 2</v>
          </cell>
        </row>
        <row r="8717">
          <cell r="K8717" t="str">
            <v>Coliseo 2</v>
          </cell>
        </row>
        <row r="8718">
          <cell r="K8718" t="str">
            <v>Coliseo 2</v>
          </cell>
        </row>
        <row r="8719">
          <cell r="K8719" t="str">
            <v>Coliseo 2</v>
          </cell>
        </row>
        <row r="8720">
          <cell r="K8720" t="str">
            <v>Coliseo 2</v>
          </cell>
        </row>
        <row r="8721">
          <cell r="K8721" t="str">
            <v>Coliseo 2</v>
          </cell>
        </row>
        <row r="8722">
          <cell r="K8722" t="str">
            <v>Coliseo 2</v>
          </cell>
        </row>
        <row r="8723">
          <cell r="K8723" t="str">
            <v>Coliseo 2</v>
          </cell>
        </row>
        <row r="8724">
          <cell r="K8724" t="str">
            <v>Coliseo 2</v>
          </cell>
        </row>
        <row r="8725">
          <cell r="K8725" t="str">
            <v>Coliseo 2</v>
          </cell>
        </row>
        <row r="8726">
          <cell r="K8726" t="str">
            <v>Coliseo 2</v>
          </cell>
        </row>
        <row r="8727">
          <cell r="K8727" t="str">
            <v>Coliseo 2</v>
          </cell>
        </row>
        <row r="8728">
          <cell r="K8728" t="str">
            <v>Coliseo 2</v>
          </cell>
        </row>
        <row r="8729">
          <cell r="K8729" t="str">
            <v>Coliseo 2</v>
          </cell>
        </row>
        <row r="8730">
          <cell r="K8730" t="str">
            <v>Coliseo 2</v>
          </cell>
        </row>
        <row r="8731">
          <cell r="K8731" t="str">
            <v>Coliseo 2</v>
          </cell>
        </row>
        <row r="8732">
          <cell r="K8732" t="str">
            <v>Coliseo 2</v>
          </cell>
        </row>
        <row r="8733">
          <cell r="K8733" t="str">
            <v>Coliseo 2</v>
          </cell>
        </row>
        <row r="8734">
          <cell r="K8734" t="str">
            <v>Coliseo 2</v>
          </cell>
        </row>
        <row r="8735">
          <cell r="K8735" t="str">
            <v>Coliseo 2</v>
          </cell>
        </row>
        <row r="8736">
          <cell r="K8736" t="str">
            <v>Coliseo 2</v>
          </cell>
        </row>
        <row r="8737">
          <cell r="K8737" t="str">
            <v>Coliseo 2</v>
          </cell>
        </row>
        <row r="8738">
          <cell r="K8738" t="str">
            <v>Coliseo 2</v>
          </cell>
        </row>
        <row r="8739">
          <cell r="K8739" t="str">
            <v>Coliseo 2</v>
          </cell>
        </row>
        <row r="8740">
          <cell r="K8740" t="str">
            <v>Coliseo 2</v>
          </cell>
        </row>
        <row r="8741">
          <cell r="K8741" t="str">
            <v>Coliseo 2</v>
          </cell>
        </row>
        <row r="8742">
          <cell r="K8742" t="str">
            <v>Coliseo 2</v>
          </cell>
        </row>
        <row r="8743">
          <cell r="K8743" t="str">
            <v>Coliseo 2</v>
          </cell>
        </row>
        <row r="8744">
          <cell r="K8744" t="str">
            <v>Coliseo 2</v>
          </cell>
        </row>
        <row r="8745">
          <cell r="K8745" t="str">
            <v>Coliseo 2</v>
          </cell>
        </row>
        <row r="8746">
          <cell r="K8746" t="str">
            <v>Coliseo 2</v>
          </cell>
        </row>
        <row r="8747">
          <cell r="K8747" t="str">
            <v>Coliseo 2</v>
          </cell>
        </row>
        <row r="8748">
          <cell r="K8748" t="str">
            <v>Coliseo 2</v>
          </cell>
        </row>
        <row r="8749">
          <cell r="K8749" t="str">
            <v>Coliseo 2</v>
          </cell>
        </row>
        <row r="8750">
          <cell r="K8750" t="str">
            <v>Coliseo 2</v>
          </cell>
        </row>
        <row r="8751">
          <cell r="K8751" t="str">
            <v>Coliseo 2</v>
          </cell>
        </row>
        <row r="8752">
          <cell r="K8752" t="str">
            <v>Coliseo 2</v>
          </cell>
        </row>
        <row r="8753">
          <cell r="K8753" t="str">
            <v>Coliseo 2</v>
          </cell>
        </row>
        <row r="8754">
          <cell r="K8754" t="str">
            <v>Coliseo 2</v>
          </cell>
        </row>
        <row r="8755">
          <cell r="K8755" t="str">
            <v>Coliseo 2</v>
          </cell>
        </row>
        <row r="8756">
          <cell r="K8756" t="str">
            <v>Coliseo 2</v>
          </cell>
        </row>
        <row r="8757">
          <cell r="K8757" t="str">
            <v>Coliseo 2</v>
          </cell>
        </row>
        <row r="8758">
          <cell r="K8758" t="str">
            <v>Coliseo 2</v>
          </cell>
        </row>
        <row r="8759">
          <cell r="K8759" t="str">
            <v>Coliseo 2</v>
          </cell>
        </row>
        <row r="8760">
          <cell r="K8760" t="str">
            <v>Coliseo 2</v>
          </cell>
        </row>
        <row r="8761">
          <cell r="K8761" t="str">
            <v>Coliseo 2</v>
          </cell>
        </row>
        <row r="8762">
          <cell r="K8762" t="str">
            <v>Coliseo 2</v>
          </cell>
        </row>
        <row r="8763">
          <cell r="K8763" t="str">
            <v>Coliseo 2</v>
          </cell>
        </row>
        <row r="8764">
          <cell r="K8764" t="str">
            <v>Coliseo 2</v>
          </cell>
        </row>
        <row r="8765">
          <cell r="K8765" t="str">
            <v>Coliseo 2</v>
          </cell>
        </row>
        <row r="8766">
          <cell r="K8766" t="str">
            <v>Coliseo 2</v>
          </cell>
        </row>
        <row r="8767">
          <cell r="K8767" t="str">
            <v>Coliseo 2</v>
          </cell>
        </row>
        <row r="8768">
          <cell r="K8768" t="str">
            <v>Coliseo 2</v>
          </cell>
        </row>
        <row r="8769">
          <cell r="K8769" t="str">
            <v>Coliseo 2</v>
          </cell>
        </row>
        <row r="8770">
          <cell r="K8770" t="str">
            <v>Coliseo 2</v>
          </cell>
        </row>
        <row r="8771">
          <cell r="K8771" t="str">
            <v>Coliseo 2</v>
          </cell>
        </row>
        <row r="8772">
          <cell r="K8772" t="str">
            <v>Coliseo 2</v>
          </cell>
        </row>
        <row r="8773">
          <cell r="K8773" t="str">
            <v>Coliseo 2</v>
          </cell>
        </row>
        <row r="8774">
          <cell r="K8774" t="str">
            <v>Coliseo 2</v>
          </cell>
        </row>
        <row r="8775">
          <cell r="K8775" t="str">
            <v>Coliseo 2</v>
          </cell>
        </row>
        <row r="8776">
          <cell r="K8776" t="str">
            <v>Coliseo 2</v>
          </cell>
        </row>
        <row r="8777">
          <cell r="K8777" t="str">
            <v>Coliseo 2</v>
          </cell>
        </row>
        <row r="8778">
          <cell r="K8778" t="str">
            <v>Coliseo 2</v>
          </cell>
        </row>
        <row r="8779">
          <cell r="K8779" t="str">
            <v>Coliseo 2</v>
          </cell>
        </row>
        <row r="8780">
          <cell r="K8780" t="str">
            <v>Coliseo 2</v>
          </cell>
        </row>
        <row r="8781">
          <cell r="K8781" t="str">
            <v>Coliseo 2</v>
          </cell>
        </row>
        <row r="8782">
          <cell r="K8782" t="str">
            <v>Coliseo 2</v>
          </cell>
        </row>
        <row r="8783">
          <cell r="K8783" t="str">
            <v>Coliseo 2</v>
          </cell>
        </row>
        <row r="8784">
          <cell r="K8784" t="str">
            <v>Coliseo 2</v>
          </cell>
        </row>
        <row r="8785">
          <cell r="K8785" t="str">
            <v>Coliseo 2</v>
          </cell>
        </row>
        <row r="8786">
          <cell r="K8786" t="str">
            <v>Coliseo 2</v>
          </cell>
        </row>
        <row r="8787">
          <cell r="K8787" t="str">
            <v>Coliseo 2</v>
          </cell>
        </row>
        <row r="8788">
          <cell r="K8788" t="str">
            <v>Coliseo 2</v>
          </cell>
        </row>
        <row r="8789">
          <cell r="K8789" t="str">
            <v>Coliseo 2</v>
          </cell>
        </row>
        <row r="8790">
          <cell r="K8790" t="str">
            <v>Coliseo 2</v>
          </cell>
        </row>
        <row r="8791">
          <cell r="K8791" t="str">
            <v>Coliseo 2</v>
          </cell>
        </row>
        <row r="8792">
          <cell r="K8792" t="str">
            <v>Coliseo 2</v>
          </cell>
        </row>
        <row r="8793">
          <cell r="K8793" t="str">
            <v>Coliseo 2</v>
          </cell>
        </row>
        <row r="8794">
          <cell r="K8794" t="str">
            <v>Coliseo 2</v>
          </cell>
        </row>
        <row r="8795">
          <cell r="K8795" t="str">
            <v>Coliseo 2</v>
          </cell>
        </row>
        <row r="8796">
          <cell r="K8796" t="str">
            <v>Coliseo 2</v>
          </cell>
        </row>
        <row r="8797">
          <cell r="K8797" t="str">
            <v>Coliseo 2</v>
          </cell>
        </row>
        <row r="8798">
          <cell r="K8798" t="str">
            <v>Coliseo 2</v>
          </cell>
        </row>
        <row r="8799">
          <cell r="K8799" t="str">
            <v>Coliseo 2</v>
          </cell>
        </row>
        <row r="8800">
          <cell r="K8800" t="str">
            <v>Coliseo 2</v>
          </cell>
        </row>
        <row r="8801">
          <cell r="K8801" t="str">
            <v>Coliseo 2</v>
          </cell>
        </row>
        <row r="8802">
          <cell r="K8802" t="str">
            <v>Coliseo 2</v>
          </cell>
        </row>
        <row r="8803">
          <cell r="K8803" t="str">
            <v>Coliseo 2</v>
          </cell>
        </row>
        <row r="8804">
          <cell r="K8804" t="str">
            <v>Coliseo 2</v>
          </cell>
        </row>
        <row r="8805">
          <cell r="K8805" t="str">
            <v>Coliseo 2</v>
          </cell>
        </row>
        <row r="8806">
          <cell r="K8806" t="str">
            <v>Coliseo 2</v>
          </cell>
        </row>
        <row r="8807">
          <cell r="K8807" t="str">
            <v>Coliseo 2</v>
          </cell>
        </row>
        <row r="8808">
          <cell r="K8808" t="str">
            <v>Coliseo 2</v>
          </cell>
        </row>
        <row r="8809">
          <cell r="K8809" t="str">
            <v>Coliseo 2</v>
          </cell>
        </row>
        <row r="8810">
          <cell r="K8810" t="str">
            <v>Coliseo 2</v>
          </cell>
        </row>
        <row r="8811">
          <cell r="K8811" t="str">
            <v>Coliseo 2</v>
          </cell>
        </row>
        <row r="8812">
          <cell r="K8812" t="str">
            <v>Coliseo 2</v>
          </cell>
        </row>
        <row r="8813">
          <cell r="K8813" t="str">
            <v>Coliseo 2</v>
          </cell>
        </row>
        <row r="8814">
          <cell r="K8814" t="str">
            <v>Coliseo 2</v>
          </cell>
        </row>
        <row r="8815">
          <cell r="K8815" t="str">
            <v>Coliseo 2</v>
          </cell>
        </row>
        <row r="8816">
          <cell r="K8816" t="str">
            <v>Coliseo 2</v>
          </cell>
        </row>
        <row r="8817">
          <cell r="K8817" t="str">
            <v>Coliseo 2</v>
          </cell>
        </row>
        <row r="8818">
          <cell r="K8818" t="str">
            <v>Coliseo 2</v>
          </cell>
        </row>
        <row r="8819">
          <cell r="K8819" t="str">
            <v>Coliseo 2</v>
          </cell>
        </row>
        <row r="8820">
          <cell r="K8820" t="str">
            <v>Coliseo 2</v>
          </cell>
        </row>
        <row r="8821">
          <cell r="K8821" t="str">
            <v>Coliseo 2</v>
          </cell>
        </row>
        <row r="8822">
          <cell r="K8822" t="str">
            <v>Coliseo 2</v>
          </cell>
        </row>
        <row r="8823">
          <cell r="K8823" t="str">
            <v>Coliseo 2</v>
          </cell>
        </row>
        <row r="8824">
          <cell r="K8824" t="str">
            <v>Coliseo 2</v>
          </cell>
        </row>
        <row r="8825">
          <cell r="K8825" t="str">
            <v>Coliseo 2</v>
          </cell>
        </row>
        <row r="8826">
          <cell r="K8826" t="str">
            <v>Coliseo 2</v>
          </cell>
        </row>
        <row r="8827">
          <cell r="K8827" t="str">
            <v>Coliseo 2</v>
          </cell>
        </row>
        <row r="8828">
          <cell r="K8828" t="str">
            <v>Coliseo 2</v>
          </cell>
        </row>
        <row r="8829">
          <cell r="K8829" t="str">
            <v>Coliseo 2</v>
          </cell>
        </row>
        <row r="8830">
          <cell r="K8830" t="str">
            <v>Coliseo 2</v>
          </cell>
        </row>
        <row r="8831">
          <cell r="K8831" t="str">
            <v>Coliseo 2</v>
          </cell>
        </row>
        <row r="8832">
          <cell r="K8832" t="str">
            <v>Coliseo 2</v>
          </cell>
        </row>
        <row r="8833">
          <cell r="K8833" t="str">
            <v>Coliseo 2</v>
          </cell>
        </row>
        <row r="8834">
          <cell r="K8834" t="str">
            <v>Coliseo 2</v>
          </cell>
        </row>
        <row r="8835">
          <cell r="K8835" t="str">
            <v>Coliseo 2</v>
          </cell>
        </row>
        <row r="8836">
          <cell r="K8836" t="str">
            <v>Coliseo 2</v>
          </cell>
        </row>
        <row r="8837">
          <cell r="K8837" t="str">
            <v>Coliseo 2</v>
          </cell>
        </row>
        <row r="8838">
          <cell r="K8838" t="str">
            <v>Coliseo 2</v>
          </cell>
        </row>
        <row r="8839">
          <cell r="K8839" t="str">
            <v>Coliseo 2</v>
          </cell>
        </row>
        <row r="8840">
          <cell r="K8840" t="str">
            <v>Coliseo 2</v>
          </cell>
        </row>
        <row r="8841">
          <cell r="K8841" t="str">
            <v>Coliseo 2</v>
          </cell>
        </row>
        <row r="8842">
          <cell r="K8842" t="str">
            <v>Coliseo 2</v>
          </cell>
        </row>
        <row r="8843">
          <cell r="K8843" t="str">
            <v>Coliseo 2</v>
          </cell>
        </row>
        <row r="8844">
          <cell r="K8844" t="str">
            <v>Coliseo 2</v>
          </cell>
        </row>
        <row r="8845">
          <cell r="K8845" t="str">
            <v>Coliseo 2</v>
          </cell>
        </row>
        <row r="8846">
          <cell r="K8846" t="str">
            <v>Coliseo 2</v>
          </cell>
        </row>
        <row r="8847">
          <cell r="K8847" t="str">
            <v>Coliseo 2</v>
          </cell>
        </row>
        <row r="8848">
          <cell r="K8848" t="str">
            <v>Coliseo 2</v>
          </cell>
        </row>
        <row r="8849">
          <cell r="K8849" t="str">
            <v>Coliseo 2</v>
          </cell>
        </row>
        <row r="8850">
          <cell r="K8850" t="str">
            <v>Coliseo 2</v>
          </cell>
        </row>
        <row r="8851">
          <cell r="K8851" t="str">
            <v>Coliseo 2</v>
          </cell>
        </row>
        <row r="8852">
          <cell r="K8852" t="str">
            <v>Coliseo 2</v>
          </cell>
        </row>
        <row r="8853">
          <cell r="K8853" t="str">
            <v>Coliseo 2</v>
          </cell>
        </row>
        <row r="8854">
          <cell r="K8854" t="str">
            <v>Coliseo 2</v>
          </cell>
        </row>
        <row r="8855">
          <cell r="K8855" t="str">
            <v>Coliseo 2</v>
          </cell>
        </row>
        <row r="8856">
          <cell r="K8856" t="str">
            <v>Coliseo 2</v>
          </cell>
        </row>
        <row r="8857">
          <cell r="K8857" t="str">
            <v>Coliseo 2</v>
          </cell>
        </row>
        <row r="8858">
          <cell r="K8858" t="str">
            <v>Coliseo 2</v>
          </cell>
        </row>
        <row r="8859">
          <cell r="K8859" t="str">
            <v>Coliseo 2</v>
          </cell>
        </row>
        <row r="8860">
          <cell r="K8860" t="str">
            <v>Coliseo 2</v>
          </cell>
        </row>
        <row r="8861">
          <cell r="K8861" t="str">
            <v>Coliseo 2</v>
          </cell>
        </row>
        <row r="8862">
          <cell r="K8862" t="str">
            <v>Coliseo 2</v>
          </cell>
        </row>
        <row r="8863">
          <cell r="K8863" t="str">
            <v>Coliseo 2</v>
          </cell>
        </row>
        <row r="8864">
          <cell r="K8864" t="str">
            <v>Coliseo 2</v>
          </cell>
        </row>
        <row r="8865">
          <cell r="K8865" t="str">
            <v>Coliseo 2</v>
          </cell>
        </row>
        <row r="8866">
          <cell r="K8866" t="str">
            <v>Coliseo 2</v>
          </cell>
        </row>
        <row r="8867">
          <cell r="K8867" t="str">
            <v>Coliseo 2</v>
          </cell>
        </row>
        <row r="8868">
          <cell r="K8868" t="str">
            <v>Coliseo 2</v>
          </cell>
        </row>
        <row r="8869">
          <cell r="K8869" t="str">
            <v>Coliseo 2</v>
          </cell>
        </row>
        <row r="8870">
          <cell r="K8870" t="str">
            <v>Coliseo 2</v>
          </cell>
        </row>
        <row r="8871">
          <cell r="K8871" t="str">
            <v>Coliseo 2</v>
          </cell>
        </row>
        <row r="8872">
          <cell r="K8872" t="str">
            <v>Coliseo 2</v>
          </cell>
        </row>
        <row r="8873">
          <cell r="K8873" t="str">
            <v>Coliseo 2</v>
          </cell>
        </row>
        <row r="8874">
          <cell r="K8874" t="str">
            <v>Coliseo 2</v>
          </cell>
        </row>
        <row r="8875">
          <cell r="K8875" t="str">
            <v>Coliseo 2</v>
          </cell>
        </row>
        <row r="8876">
          <cell r="K8876" t="str">
            <v>Coliseo 2</v>
          </cell>
        </row>
        <row r="8877">
          <cell r="K8877" t="str">
            <v>Coliseo 2</v>
          </cell>
        </row>
        <row r="8878">
          <cell r="K8878" t="str">
            <v>Coliseo 2</v>
          </cell>
        </row>
        <row r="8879">
          <cell r="K8879" t="str">
            <v>Coliseo 2</v>
          </cell>
        </row>
        <row r="8880">
          <cell r="K8880" t="str">
            <v>Coliseo 2</v>
          </cell>
        </row>
        <row r="8881">
          <cell r="K8881" t="str">
            <v>Coliseo 2</v>
          </cell>
        </row>
        <row r="8882">
          <cell r="K8882" t="str">
            <v>Coliseo 2</v>
          </cell>
        </row>
        <row r="8883">
          <cell r="K8883" t="str">
            <v>Coliseo 2</v>
          </cell>
        </row>
        <row r="8884">
          <cell r="K8884" t="str">
            <v>Coliseo 2</v>
          </cell>
        </row>
        <row r="8885">
          <cell r="K8885" t="str">
            <v>Coliseo 2</v>
          </cell>
        </row>
        <row r="8886">
          <cell r="K8886" t="str">
            <v>Coliseo 2</v>
          </cell>
        </row>
        <row r="8887">
          <cell r="K8887" t="str">
            <v>Coliseo 2</v>
          </cell>
        </row>
        <row r="8888">
          <cell r="K8888" t="str">
            <v>Coliseo 2</v>
          </cell>
        </row>
        <row r="8889">
          <cell r="K8889" t="str">
            <v>Coliseo 2</v>
          </cell>
        </row>
        <row r="8890">
          <cell r="K8890" t="str">
            <v>Coliseo 2</v>
          </cell>
        </row>
        <row r="8891">
          <cell r="K8891" t="str">
            <v>Coliseo 2</v>
          </cell>
        </row>
        <row r="8892">
          <cell r="K8892" t="str">
            <v>Coliseo 2</v>
          </cell>
        </row>
        <row r="8893">
          <cell r="K8893" t="str">
            <v>Coliseo 2</v>
          </cell>
        </row>
        <row r="8894">
          <cell r="K8894" t="str">
            <v>Coliseo 2</v>
          </cell>
        </row>
        <row r="8895">
          <cell r="K8895" t="str">
            <v>Coliseo 2</v>
          </cell>
        </row>
        <row r="8896">
          <cell r="K8896" t="str">
            <v>Coliseo 2</v>
          </cell>
        </row>
        <row r="8897">
          <cell r="K8897" t="str">
            <v>Coliseo 2</v>
          </cell>
        </row>
        <row r="8898">
          <cell r="K8898" t="str">
            <v>Coliseo 2</v>
          </cell>
        </row>
        <row r="8899">
          <cell r="K8899" t="str">
            <v>Coliseo 2</v>
          </cell>
        </row>
        <row r="8900">
          <cell r="K8900" t="str">
            <v>Coliseo 2</v>
          </cell>
        </row>
        <row r="8901">
          <cell r="K8901" t="str">
            <v>Coliseo 2</v>
          </cell>
        </row>
        <row r="8902">
          <cell r="K8902" t="str">
            <v>Coliseo 2</v>
          </cell>
        </row>
        <row r="8903">
          <cell r="K8903" t="str">
            <v>Coliseo 2</v>
          </cell>
        </row>
        <row r="8904">
          <cell r="K8904" t="str">
            <v>Coliseo 2</v>
          </cell>
        </row>
        <row r="8905">
          <cell r="K8905" t="str">
            <v>Coliseo 2</v>
          </cell>
        </row>
        <row r="8906">
          <cell r="K8906" t="str">
            <v>Coliseo 2</v>
          </cell>
        </row>
        <row r="8907">
          <cell r="K8907" t="str">
            <v>Coliseo 2</v>
          </cell>
        </row>
        <row r="8908">
          <cell r="K8908" t="str">
            <v>Coliseo 2</v>
          </cell>
        </row>
        <row r="8909">
          <cell r="K8909" t="str">
            <v>Coliseo 2</v>
          </cell>
        </row>
        <row r="8910">
          <cell r="K8910" t="str">
            <v>Coliseo 2</v>
          </cell>
        </row>
        <row r="8911">
          <cell r="K8911" t="str">
            <v>Coliseo 2</v>
          </cell>
        </row>
        <row r="8912">
          <cell r="K8912" t="str">
            <v>Coliseo 2</v>
          </cell>
        </row>
        <row r="8913">
          <cell r="K8913" t="str">
            <v>Coliseo 2</v>
          </cell>
        </row>
        <row r="8914">
          <cell r="K8914" t="str">
            <v>Coliseo 2</v>
          </cell>
        </row>
        <row r="8915">
          <cell r="K8915" t="str">
            <v>Coliseo 2</v>
          </cell>
        </row>
        <row r="8916">
          <cell r="K8916" t="str">
            <v>Coliseo 2</v>
          </cell>
        </row>
        <row r="8917">
          <cell r="K8917" t="str">
            <v>Coliseo 2</v>
          </cell>
        </row>
        <row r="8918">
          <cell r="K8918" t="str">
            <v>Coliseo 2</v>
          </cell>
        </row>
        <row r="8919">
          <cell r="K8919" t="str">
            <v>Coliseo 2</v>
          </cell>
        </row>
        <row r="8920">
          <cell r="K8920" t="str">
            <v>Coliseo 2</v>
          </cell>
        </row>
        <row r="8921">
          <cell r="K8921" t="str">
            <v>Coliseo 2</v>
          </cell>
        </row>
        <row r="8922">
          <cell r="K8922" t="str">
            <v>Coliseo 2</v>
          </cell>
        </row>
        <row r="8923">
          <cell r="K8923" t="str">
            <v>Coliseo 2</v>
          </cell>
        </row>
        <row r="8924">
          <cell r="K8924" t="str">
            <v>Coliseo 2</v>
          </cell>
        </row>
        <row r="8925">
          <cell r="K8925" t="str">
            <v>Coliseo 2</v>
          </cell>
        </row>
        <row r="8926">
          <cell r="K8926" t="str">
            <v>Coliseo 2</v>
          </cell>
        </row>
        <row r="8927">
          <cell r="K8927" t="str">
            <v>Coliseo 2</v>
          </cell>
        </row>
        <row r="8928">
          <cell r="K8928" t="str">
            <v>Coliseo 2</v>
          </cell>
        </row>
        <row r="8929">
          <cell r="K8929" t="str">
            <v>Coliseo 2</v>
          </cell>
        </row>
        <row r="8930">
          <cell r="K8930" t="str">
            <v>Coliseo 2</v>
          </cell>
        </row>
        <row r="8931">
          <cell r="K8931" t="str">
            <v>Coliseo 2</v>
          </cell>
        </row>
        <row r="8932">
          <cell r="K8932" t="str">
            <v>Coliseo 2</v>
          </cell>
        </row>
        <row r="8933">
          <cell r="K8933" t="str">
            <v>Coliseo 2</v>
          </cell>
        </row>
        <row r="8934">
          <cell r="K8934" t="str">
            <v>Coliseo 2</v>
          </cell>
        </row>
        <row r="8935">
          <cell r="K8935" t="str">
            <v>Coliseo 2</v>
          </cell>
        </row>
        <row r="8936">
          <cell r="K8936" t="str">
            <v>Coliseo 2</v>
          </cell>
        </row>
        <row r="8937">
          <cell r="K8937" t="str">
            <v>Coliseo 2</v>
          </cell>
        </row>
        <row r="8938">
          <cell r="K8938" t="str">
            <v>Coliseo 2</v>
          </cell>
        </row>
        <row r="8939">
          <cell r="K8939" t="str">
            <v>Coliseo 2</v>
          </cell>
        </row>
        <row r="8940">
          <cell r="K8940" t="str">
            <v>Coliseo 2</v>
          </cell>
        </row>
        <row r="8941">
          <cell r="K8941" t="str">
            <v>Coliseo 2</v>
          </cell>
        </row>
        <row r="8942">
          <cell r="K8942" t="str">
            <v>Coliseo 2</v>
          </cell>
        </row>
        <row r="8943">
          <cell r="K8943" t="str">
            <v>Coliseo 2</v>
          </cell>
        </row>
        <row r="8944">
          <cell r="K8944" t="str">
            <v>Coliseo 2</v>
          </cell>
        </row>
        <row r="8945">
          <cell r="K8945" t="str">
            <v>Coliseo 2</v>
          </cell>
        </row>
        <row r="8946">
          <cell r="K8946" t="str">
            <v>Coliseo 2</v>
          </cell>
        </row>
        <row r="8947">
          <cell r="K8947" t="str">
            <v>Coliseo 2</v>
          </cell>
        </row>
        <row r="8948">
          <cell r="K8948" t="str">
            <v>Coliseo 2</v>
          </cell>
        </row>
        <row r="8949">
          <cell r="K8949" t="str">
            <v>Coliseo 2</v>
          </cell>
        </row>
        <row r="8950">
          <cell r="K8950" t="str">
            <v>Coliseo 2</v>
          </cell>
        </row>
        <row r="8951">
          <cell r="K8951" t="str">
            <v>Coliseo 2</v>
          </cell>
        </row>
        <row r="8952">
          <cell r="K8952" t="str">
            <v>Coliseo 2</v>
          </cell>
        </row>
        <row r="8953">
          <cell r="K8953" t="str">
            <v>Coliseo 2</v>
          </cell>
        </row>
        <row r="8954">
          <cell r="K8954" t="str">
            <v>Coliseo 2</v>
          </cell>
        </row>
        <row r="8955">
          <cell r="K8955" t="str">
            <v>Coliseo 2</v>
          </cell>
        </row>
        <row r="8956">
          <cell r="K8956" t="str">
            <v>Coliseo 2</v>
          </cell>
        </row>
        <row r="8957">
          <cell r="K8957" t="str">
            <v>Coliseo 2</v>
          </cell>
        </row>
        <row r="8958">
          <cell r="K8958" t="str">
            <v>Coliseo 2</v>
          </cell>
        </row>
        <row r="8959">
          <cell r="K8959" t="str">
            <v>Coliseo 2</v>
          </cell>
        </row>
        <row r="8960">
          <cell r="K8960" t="str">
            <v>Coliseo 2</v>
          </cell>
        </row>
        <row r="8961">
          <cell r="K8961" t="str">
            <v>Coliseo 2</v>
          </cell>
        </row>
        <row r="8962">
          <cell r="K8962" t="str">
            <v>Coliseo 2</v>
          </cell>
        </row>
        <row r="8963">
          <cell r="K8963" t="str">
            <v>Coliseo 2</v>
          </cell>
        </row>
        <row r="8964">
          <cell r="K8964" t="str">
            <v>Coliseo 2</v>
          </cell>
        </row>
        <row r="8965">
          <cell r="K8965" t="str">
            <v>Coliseo 2</v>
          </cell>
        </row>
        <row r="8966">
          <cell r="K8966" t="str">
            <v>Coliseo 2</v>
          </cell>
        </row>
        <row r="8967">
          <cell r="K8967" t="str">
            <v>Coliseo 2</v>
          </cell>
        </row>
        <row r="8968">
          <cell r="K8968" t="str">
            <v>Coliseo 2</v>
          </cell>
        </row>
        <row r="8969">
          <cell r="K8969" t="str">
            <v>Coliseo 2</v>
          </cell>
        </row>
        <row r="8970">
          <cell r="K8970" t="str">
            <v>Coliseo 2</v>
          </cell>
        </row>
        <row r="8971">
          <cell r="K8971" t="str">
            <v>Coliseo 2</v>
          </cell>
        </row>
        <row r="8972">
          <cell r="K8972" t="str">
            <v>Coliseo 2</v>
          </cell>
        </row>
        <row r="8973">
          <cell r="K8973" t="str">
            <v>Coliseo 2</v>
          </cell>
        </row>
        <row r="8974">
          <cell r="K8974" t="str">
            <v>Coliseo 2</v>
          </cell>
        </row>
        <row r="8975">
          <cell r="K8975" t="str">
            <v>Coliseo 2</v>
          </cell>
        </row>
        <row r="8976">
          <cell r="K8976" t="str">
            <v>Coliseo 2</v>
          </cell>
        </row>
        <row r="8977">
          <cell r="K8977" t="str">
            <v>Coliseo 2</v>
          </cell>
        </row>
        <row r="8978">
          <cell r="K8978" t="str">
            <v>Coliseo 2</v>
          </cell>
        </row>
        <row r="8979">
          <cell r="K8979" t="str">
            <v>Coliseo 2</v>
          </cell>
        </row>
        <row r="8980">
          <cell r="K8980" t="str">
            <v>Coliseo 2</v>
          </cell>
        </row>
        <row r="8981">
          <cell r="K8981" t="str">
            <v>Coliseo 2</v>
          </cell>
        </row>
        <row r="8982">
          <cell r="K8982" t="str">
            <v>Coliseo 2</v>
          </cell>
        </row>
        <row r="8983">
          <cell r="K8983" t="str">
            <v>Coliseo 2</v>
          </cell>
        </row>
        <row r="8984">
          <cell r="K8984" t="str">
            <v>Coliseo 2</v>
          </cell>
        </row>
        <row r="8985">
          <cell r="K8985" t="str">
            <v>Coliseo 2</v>
          </cell>
        </row>
        <row r="8986">
          <cell r="K8986" t="str">
            <v>Coliseo 2</v>
          </cell>
        </row>
        <row r="8987">
          <cell r="K8987" t="str">
            <v>Coliseo 2</v>
          </cell>
        </row>
        <row r="8988">
          <cell r="K8988" t="str">
            <v>Coliseo 2</v>
          </cell>
        </row>
        <row r="8989">
          <cell r="K8989" t="str">
            <v>Coliseo 2</v>
          </cell>
        </row>
        <row r="8990">
          <cell r="K8990" t="str">
            <v>Coliseo 2</v>
          </cell>
        </row>
        <row r="8991">
          <cell r="K8991" t="str">
            <v>Coliseo 2</v>
          </cell>
        </row>
        <row r="8992">
          <cell r="K8992" t="str">
            <v>Coliseo 2</v>
          </cell>
        </row>
        <row r="8993">
          <cell r="K8993" t="str">
            <v>Coliseo 2</v>
          </cell>
        </row>
        <row r="8994">
          <cell r="K8994" t="str">
            <v>Coliseo 2</v>
          </cell>
        </row>
        <row r="8995">
          <cell r="K8995" t="str">
            <v>Coliseo 2</v>
          </cell>
        </row>
        <row r="8996">
          <cell r="K8996" t="str">
            <v>Coliseo 2</v>
          </cell>
        </row>
        <row r="8997">
          <cell r="K8997" t="str">
            <v>Coliseo 2</v>
          </cell>
        </row>
        <row r="8998">
          <cell r="K8998" t="str">
            <v>Coliseo 2</v>
          </cell>
        </row>
        <row r="8999">
          <cell r="K8999" t="str">
            <v>Coliseo 2</v>
          </cell>
        </row>
        <row r="9000">
          <cell r="K9000" t="str">
            <v>Coliseo 2</v>
          </cell>
        </row>
        <row r="9001">
          <cell r="K9001" t="str">
            <v>Coliseo 2</v>
          </cell>
        </row>
        <row r="9002">
          <cell r="K9002" t="str">
            <v>Coliseo 2</v>
          </cell>
        </row>
        <row r="9003">
          <cell r="K9003" t="str">
            <v>Coliseo 2</v>
          </cell>
        </row>
        <row r="9004">
          <cell r="K9004" t="str">
            <v>Coliseo 2</v>
          </cell>
        </row>
        <row r="9005">
          <cell r="K9005" t="str">
            <v>Coliseo 2</v>
          </cell>
        </row>
        <row r="9006">
          <cell r="K9006" t="str">
            <v>Coliseo 2</v>
          </cell>
        </row>
        <row r="9007">
          <cell r="K9007" t="str">
            <v>Coliseo 2</v>
          </cell>
        </row>
        <row r="9008">
          <cell r="K9008" t="str">
            <v>Coliseo 2</v>
          </cell>
        </row>
        <row r="9009">
          <cell r="K9009" t="str">
            <v>Coliseo 2</v>
          </cell>
        </row>
        <row r="9010">
          <cell r="K9010" t="str">
            <v>Coliseo 2</v>
          </cell>
        </row>
        <row r="9011">
          <cell r="K9011" t="str">
            <v>Coliseo 2</v>
          </cell>
        </row>
        <row r="9012">
          <cell r="K9012" t="str">
            <v>Coliseo 2</v>
          </cell>
        </row>
        <row r="9013">
          <cell r="K9013" t="str">
            <v>Coliseo 2</v>
          </cell>
        </row>
        <row r="9014">
          <cell r="K9014" t="str">
            <v>Coliseo 2</v>
          </cell>
        </row>
        <row r="9015">
          <cell r="K9015" t="str">
            <v>Coliseo 2</v>
          </cell>
        </row>
        <row r="9016">
          <cell r="K9016" t="str">
            <v>Coliseo 2</v>
          </cell>
        </row>
        <row r="9017">
          <cell r="K9017" t="str">
            <v>Coliseo 2</v>
          </cell>
        </row>
        <row r="9018">
          <cell r="K9018" t="str">
            <v>Coliseo 2</v>
          </cell>
        </row>
        <row r="9019">
          <cell r="K9019" t="str">
            <v>Coliseo 2</v>
          </cell>
        </row>
        <row r="9020">
          <cell r="K9020" t="str">
            <v>Coliseo 2</v>
          </cell>
        </row>
        <row r="9021">
          <cell r="K9021" t="str">
            <v>Coliseo 2</v>
          </cell>
        </row>
        <row r="9022">
          <cell r="K9022" t="str">
            <v>Coliseo 2</v>
          </cell>
        </row>
        <row r="9023">
          <cell r="K9023" t="str">
            <v>Coliseo 2</v>
          </cell>
        </row>
        <row r="9024">
          <cell r="K9024" t="str">
            <v>Coliseo 2</v>
          </cell>
        </row>
        <row r="9025">
          <cell r="K9025" t="str">
            <v>Coliseo 2</v>
          </cell>
        </row>
        <row r="9026">
          <cell r="K9026" t="str">
            <v>Coliseo 2</v>
          </cell>
        </row>
        <row r="9027">
          <cell r="K9027" t="str">
            <v>Coliseo 2</v>
          </cell>
        </row>
        <row r="9028">
          <cell r="K9028" t="str">
            <v>Coliseo 2</v>
          </cell>
        </row>
        <row r="9029">
          <cell r="K9029" t="str">
            <v>Coliseo 2</v>
          </cell>
        </row>
        <row r="9030">
          <cell r="K9030" t="str">
            <v>Coliseo 2</v>
          </cell>
        </row>
        <row r="9031">
          <cell r="K9031" t="str">
            <v>Coliseo 2</v>
          </cell>
        </row>
        <row r="9032">
          <cell r="K9032" t="str">
            <v>Coliseo 2</v>
          </cell>
        </row>
        <row r="9033">
          <cell r="K9033" t="str">
            <v>Coliseo 2</v>
          </cell>
        </row>
        <row r="9034">
          <cell r="K9034" t="str">
            <v>Coliseo 2</v>
          </cell>
        </row>
        <row r="9035">
          <cell r="K9035" t="str">
            <v>Coliseo 2</v>
          </cell>
        </row>
        <row r="9036">
          <cell r="K9036" t="str">
            <v>Coliseo 2</v>
          </cell>
        </row>
        <row r="9037">
          <cell r="K9037" t="str">
            <v>Coliseo 2</v>
          </cell>
        </row>
        <row r="9038">
          <cell r="K9038" t="str">
            <v>Coliseo 2</v>
          </cell>
        </row>
        <row r="9039">
          <cell r="K9039" t="str">
            <v>Coliseo 2</v>
          </cell>
        </row>
        <row r="9040">
          <cell r="K9040" t="str">
            <v>Coliseo 2</v>
          </cell>
        </row>
        <row r="9041">
          <cell r="K9041" t="str">
            <v>Coliseo 2</v>
          </cell>
        </row>
        <row r="9042">
          <cell r="K9042" t="str">
            <v>Coliseo 2</v>
          </cell>
        </row>
        <row r="9043">
          <cell r="K9043" t="str">
            <v>Coliseo 2</v>
          </cell>
        </row>
        <row r="9044">
          <cell r="K9044" t="str">
            <v>Coliseo 2</v>
          </cell>
        </row>
        <row r="9045">
          <cell r="K9045" t="str">
            <v>Coliseo 2</v>
          </cell>
        </row>
        <row r="9046">
          <cell r="K9046" t="str">
            <v>Coliseo 2</v>
          </cell>
        </row>
        <row r="9047">
          <cell r="K9047" t="str">
            <v>Coliseo 2</v>
          </cell>
        </row>
        <row r="9048">
          <cell r="K9048" t="str">
            <v>Coliseo 2</v>
          </cell>
        </row>
        <row r="9049">
          <cell r="K9049" t="str">
            <v>Coliseo 2</v>
          </cell>
        </row>
        <row r="9050">
          <cell r="K9050" t="str">
            <v>Coliseo 2</v>
          </cell>
        </row>
        <row r="9051">
          <cell r="K9051" t="str">
            <v>Coliseo 2</v>
          </cell>
        </row>
        <row r="9052">
          <cell r="K9052" t="str">
            <v>Coliseo 2</v>
          </cell>
        </row>
        <row r="9053">
          <cell r="K9053" t="str">
            <v>Coliseo 2</v>
          </cell>
        </row>
        <row r="9054">
          <cell r="K9054" t="str">
            <v>Coliseo 2</v>
          </cell>
        </row>
        <row r="9055">
          <cell r="K9055" t="str">
            <v>Coliseo 2</v>
          </cell>
        </row>
        <row r="9056">
          <cell r="K9056" t="str">
            <v>Coliseo 2</v>
          </cell>
        </row>
        <row r="9057">
          <cell r="K9057" t="str">
            <v>Coliseo 2</v>
          </cell>
        </row>
        <row r="9058">
          <cell r="K9058" t="str">
            <v>Coliseo 2</v>
          </cell>
        </row>
        <row r="9059">
          <cell r="K9059" t="str">
            <v>Coliseo 2</v>
          </cell>
        </row>
        <row r="9060">
          <cell r="K9060" t="str">
            <v>Coliseo 2</v>
          </cell>
        </row>
        <row r="9061">
          <cell r="K9061" t="str">
            <v>Coliseo 2</v>
          </cell>
        </row>
        <row r="9062">
          <cell r="K9062" t="str">
            <v>Coliseo 2</v>
          </cell>
        </row>
        <row r="9063">
          <cell r="K9063" t="str">
            <v>Coliseo 2</v>
          </cell>
        </row>
        <row r="9064">
          <cell r="K9064" t="str">
            <v>Coliseo 2</v>
          </cell>
        </row>
        <row r="9065">
          <cell r="K9065" t="str">
            <v>Coliseo 2</v>
          </cell>
        </row>
        <row r="9066">
          <cell r="K9066" t="str">
            <v>Coliseo 2</v>
          </cell>
        </row>
        <row r="9067">
          <cell r="K9067" t="str">
            <v>Coliseo 2</v>
          </cell>
        </row>
        <row r="9068">
          <cell r="K9068" t="str">
            <v>Coliseo 2</v>
          </cell>
        </row>
        <row r="9069">
          <cell r="K9069" t="str">
            <v>Coliseo 2</v>
          </cell>
        </row>
        <row r="9070">
          <cell r="K9070" t="str">
            <v>Coliseo 2</v>
          </cell>
        </row>
        <row r="9071">
          <cell r="K9071" t="str">
            <v>Coliseo 2</v>
          </cell>
        </row>
        <row r="9072">
          <cell r="K9072" t="str">
            <v>Coliseo 2</v>
          </cell>
        </row>
        <row r="9073">
          <cell r="K9073" t="str">
            <v>Coliseo 2</v>
          </cell>
        </row>
        <row r="9074">
          <cell r="K9074" t="str">
            <v>Coliseo 2</v>
          </cell>
        </row>
        <row r="9075">
          <cell r="K9075" t="str">
            <v>Coliseo 2</v>
          </cell>
        </row>
        <row r="9076">
          <cell r="K9076" t="str">
            <v>Coliseo 2</v>
          </cell>
        </row>
        <row r="9077">
          <cell r="K9077" t="str">
            <v>Coliseo 2</v>
          </cell>
        </row>
        <row r="9078">
          <cell r="K9078" t="str">
            <v>Coliseo 2</v>
          </cell>
        </row>
        <row r="9079">
          <cell r="K9079" t="str">
            <v>Coliseo 2</v>
          </cell>
        </row>
        <row r="9080">
          <cell r="K9080" t="str">
            <v>Coliseo 2</v>
          </cell>
        </row>
        <row r="9081">
          <cell r="K9081" t="str">
            <v>Coliseo 2</v>
          </cell>
        </row>
        <row r="9082">
          <cell r="K9082" t="str">
            <v>Coliseo 2</v>
          </cell>
        </row>
        <row r="9083">
          <cell r="K9083" t="str">
            <v>Coliseo 2</v>
          </cell>
        </row>
        <row r="9084">
          <cell r="K9084" t="str">
            <v>Coliseo 2</v>
          </cell>
        </row>
        <row r="9085">
          <cell r="K9085" t="str">
            <v>Coliseo 2</v>
          </cell>
        </row>
        <row r="9086">
          <cell r="K9086" t="str">
            <v>Coliseo 2</v>
          </cell>
        </row>
        <row r="9087">
          <cell r="K9087" t="str">
            <v>Coliseo 2</v>
          </cell>
        </row>
        <row r="9088">
          <cell r="K9088" t="str">
            <v>Coliseo 2</v>
          </cell>
        </row>
        <row r="9089">
          <cell r="K9089" t="str">
            <v>Coliseo 2</v>
          </cell>
        </row>
        <row r="9090">
          <cell r="K9090" t="str">
            <v>Coliseo 2</v>
          </cell>
        </row>
        <row r="9091">
          <cell r="K9091" t="str">
            <v>Coliseo 2</v>
          </cell>
        </row>
        <row r="9092">
          <cell r="K9092" t="str">
            <v>Coliseo 2</v>
          </cell>
        </row>
        <row r="9093">
          <cell r="K9093" t="str">
            <v>Coliseo 2</v>
          </cell>
        </row>
        <row r="9094">
          <cell r="K9094" t="str">
            <v>Coliseo 2</v>
          </cell>
        </row>
        <row r="9095">
          <cell r="K9095" t="str">
            <v>Coliseo 2</v>
          </cell>
        </row>
        <row r="9096">
          <cell r="K9096" t="str">
            <v>Coliseo 2</v>
          </cell>
        </row>
        <row r="9097">
          <cell r="K9097" t="str">
            <v>Coliseo 2</v>
          </cell>
        </row>
        <row r="9098">
          <cell r="K9098" t="str">
            <v>Coliseo 2</v>
          </cell>
        </row>
        <row r="9099">
          <cell r="K9099" t="str">
            <v>Coliseo 2</v>
          </cell>
        </row>
        <row r="9100">
          <cell r="K9100" t="str">
            <v>Coliseo 2</v>
          </cell>
        </row>
        <row r="9101">
          <cell r="K9101" t="str">
            <v>Coliseo 2</v>
          </cell>
        </row>
        <row r="9102">
          <cell r="K9102" t="str">
            <v>Coliseo 2</v>
          </cell>
        </row>
        <row r="9103">
          <cell r="K9103" t="str">
            <v>Coliseo 2</v>
          </cell>
        </row>
        <row r="9104">
          <cell r="K9104" t="str">
            <v>Coliseo 2</v>
          </cell>
        </row>
        <row r="9105">
          <cell r="K9105" t="str">
            <v>Coliseo 2</v>
          </cell>
        </row>
        <row r="9106">
          <cell r="K9106" t="str">
            <v>Coliseo 2</v>
          </cell>
        </row>
        <row r="9107">
          <cell r="K9107" t="str">
            <v>Coliseo 2</v>
          </cell>
        </row>
        <row r="9108">
          <cell r="K9108" t="str">
            <v>Coliseo 2</v>
          </cell>
        </row>
        <row r="9109">
          <cell r="K9109" t="str">
            <v>Coliseo 2</v>
          </cell>
        </row>
        <row r="9110">
          <cell r="K9110" t="str">
            <v>Coliseo 2</v>
          </cell>
        </row>
        <row r="9111">
          <cell r="K9111" t="str">
            <v>Coliseo 2</v>
          </cell>
        </row>
        <row r="9112">
          <cell r="K9112" t="str">
            <v>Coliseo 2</v>
          </cell>
        </row>
        <row r="9113">
          <cell r="K9113" t="str">
            <v>Coliseo 2</v>
          </cell>
        </row>
        <row r="9114">
          <cell r="K9114" t="str">
            <v>Coliseo 2</v>
          </cell>
        </row>
        <row r="9115">
          <cell r="K9115" t="str">
            <v>Coliseo 2</v>
          </cell>
        </row>
        <row r="9116">
          <cell r="K9116" t="str">
            <v>Coliseo 2</v>
          </cell>
        </row>
        <row r="9117">
          <cell r="K9117" t="str">
            <v>Coliseo 2</v>
          </cell>
        </row>
        <row r="9118">
          <cell r="K9118" t="str">
            <v>Coliseo 2</v>
          </cell>
        </row>
        <row r="9119">
          <cell r="K9119" t="str">
            <v>Coliseo 2</v>
          </cell>
        </row>
        <row r="9120">
          <cell r="K9120" t="str">
            <v>Coliseo 2</v>
          </cell>
        </row>
        <row r="9121">
          <cell r="K9121" t="str">
            <v>Coliseo 2</v>
          </cell>
        </row>
        <row r="9122">
          <cell r="K9122" t="str">
            <v>Coliseo 2</v>
          </cell>
        </row>
        <row r="9123">
          <cell r="K9123" t="str">
            <v>Coliseo 2</v>
          </cell>
        </row>
        <row r="9124">
          <cell r="K9124" t="str">
            <v>Coliseo 2</v>
          </cell>
        </row>
        <row r="9125">
          <cell r="K9125" t="str">
            <v>Coliseo 2</v>
          </cell>
        </row>
        <row r="9126">
          <cell r="K9126" t="str">
            <v>Coliseo 2</v>
          </cell>
        </row>
        <row r="9127">
          <cell r="K9127" t="str">
            <v>Coliseo 2</v>
          </cell>
        </row>
        <row r="9128">
          <cell r="K9128" t="str">
            <v>Coliseo 2</v>
          </cell>
        </row>
        <row r="9129">
          <cell r="K9129" t="str">
            <v>Coliseo 2</v>
          </cell>
        </row>
        <row r="9130">
          <cell r="K9130" t="str">
            <v>Coliseo 2</v>
          </cell>
        </row>
        <row r="9131">
          <cell r="K9131" t="str">
            <v>Coliseo 2</v>
          </cell>
        </row>
        <row r="9132">
          <cell r="K9132" t="str">
            <v>Coliseo 2</v>
          </cell>
        </row>
        <row r="9133">
          <cell r="K9133" t="str">
            <v>Coliseo 2</v>
          </cell>
        </row>
        <row r="9134">
          <cell r="K9134" t="str">
            <v>Coliseo 2</v>
          </cell>
        </row>
        <row r="9135">
          <cell r="K9135" t="str">
            <v>Coliseo 2</v>
          </cell>
        </row>
        <row r="9136">
          <cell r="K9136" t="str">
            <v>Coliseo 2</v>
          </cell>
        </row>
        <row r="9137">
          <cell r="K9137" t="str">
            <v>Coliseo 2</v>
          </cell>
        </row>
        <row r="9138">
          <cell r="K9138" t="str">
            <v>Coliseo 2</v>
          </cell>
        </row>
        <row r="9139">
          <cell r="K9139" t="str">
            <v>Coliseo 2</v>
          </cell>
        </row>
        <row r="9140">
          <cell r="K9140" t="str">
            <v>Coliseo 2</v>
          </cell>
        </row>
        <row r="9141">
          <cell r="K9141" t="str">
            <v>Coliseo 2</v>
          </cell>
        </row>
        <row r="9142">
          <cell r="K9142" t="str">
            <v>Coliseo 2</v>
          </cell>
        </row>
        <row r="9143">
          <cell r="K9143" t="str">
            <v>Coliseo 2</v>
          </cell>
        </row>
        <row r="9144">
          <cell r="K9144" t="str">
            <v>Coliseo 2</v>
          </cell>
        </row>
        <row r="9145">
          <cell r="K9145" t="str">
            <v>Coliseo 2</v>
          </cell>
        </row>
        <row r="9146">
          <cell r="K9146" t="str">
            <v>Coliseo 2</v>
          </cell>
        </row>
        <row r="9147">
          <cell r="K9147" t="str">
            <v>Coliseo 2</v>
          </cell>
        </row>
        <row r="9148">
          <cell r="K9148" t="str">
            <v>Coliseo 2</v>
          </cell>
        </row>
        <row r="9149">
          <cell r="K9149" t="str">
            <v>Coliseo 2</v>
          </cell>
        </row>
        <row r="9150">
          <cell r="K9150" t="str">
            <v>Coliseo 2</v>
          </cell>
        </row>
        <row r="9151">
          <cell r="K9151" t="str">
            <v>Coliseo 2</v>
          </cell>
        </row>
        <row r="9152">
          <cell r="K9152" t="str">
            <v>Coliseo 2</v>
          </cell>
        </row>
        <row r="9153">
          <cell r="K9153" t="str">
            <v>Coliseo 2</v>
          </cell>
        </row>
        <row r="9154">
          <cell r="K9154" t="str">
            <v>Coliseo 2</v>
          </cell>
        </row>
        <row r="9155">
          <cell r="K9155" t="str">
            <v>Coliseo 2</v>
          </cell>
        </row>
        <row r="9156">
          <cell r="K9156" t="str">
            <v>Coliseo 2</v>
          </cell>
        </row>
        <row r="9157">
          <cell r="K9157" t="str">
            <v>Coliseo 2</v>
          </cell>
        </row>
        <row r="9158">
          <cell r="K9158" t="str">
            <v>Coliseo 2</v>
          </cell>
        </row>
        <row r="9159">
          <cell r="K9159" t="str">
            <v>Coliseo 2</v>
          </cell>
        </row>
        <row r="9160">
          <cell r="K9160" t="str">
            <v>Coliseo 2</v>
          </cell>
        </row>
        <row r="9161">
          <cell r="K9161" t="str">
            <v>Coliseo 2</v>
          </cell>
        </row>
        <row r="9162">
          <cell r="K9162" t="str">
            <v>Coliseo 2</v>
          </cell>
        </row>
        <row r="9163">
          <cell r="K9163" t="str">
            <v>Coliseo 2</v>
          </cell>
        </row>
        <row r="9164">
          <cell r="K9164" t="str">
            <v>Coliseo 2</v>
          </cell>
        </row>
        <row r="9165">
          <cell r="K9165" t="str">
            <v>Coliseo 2</v>
          </cell>
        </row>
        <row r="9166">
          <cell r="K9166" t="str">
            <v>Coliseo 2</v>
          </cell>
        </row>
        <row r="9167">
          <cell r="K9167" t="str">
            <v>Coliseo 2</v>
          </cell>
        </row>
        <row r="9168">
          <cell r="K9168" t="str">
            <v>Coliseo 2</v>
          </cell>
        </row>
        <row r="9169">
          <cell r="K9169" t="str">
            <v>Coliseo 2</v>
          </cell>
        </row>
        <row r="9170">
          <cell r="K9170" t="str">
            <v>Coliseo 2</v>
          </cell>
        </row>
        <row r="9171">
          <cell r="K9171" t="str">
            <v>Coliseo 2</v>
          </cell>
        </row>
        <row r="9172">
          <cell r="K9172" t="str">
            <v>Coliseo 2</v>
          </cell>
        </row>
        <row r="9173">
          <cell r="K9173" t="str">
            <v>Coliseo 2</v>
          </cell>
        </row>
        <row r="9174">
          <cell r="K9174" t="str">
            <v>Coliseo 2</v>
          </cell>
        </row>
        <row r="9175">
          <cell r="K9175" t="str">
            <v>Coliseo 2</v>
          </cell>
        </row>
        <row r="9176">
          <cell r="K9176" t="str">
            <v>Coliseo 2</v>
          </cell>
        </row>
        <row r="9177">
          <cell r="K9177" t="str">
            <v>Coliseo 2</v>
          </cell>
        </row>
        <row r="9178">
          <cell r="K9178" t="str">
            <v>Coliseo 2</v>
          </cell>
        </row>
        <row r="9179">
          <cell r="K9179" t="str">
            <v>Coliseo 2</v>
          </cell>
        </row>
        <row r="9180">
          <cell r="K9180" t="str">
            <v>Coliseo 2</v>
          </cell>
        </row>
        <row r="9181">
          <cell r="K9181" t="str">
            <v>Coliseo 2</v>
          </cell>
        </row>
        <row r="9182">
          <cell r="K9182" t="str">
            <v>Coliseo 2</v>
          </cell>
        </row>
        <row r="9183">
          <cell r="K9183" t="str">
            <v>Coliseo 2</v>
          </cell>
        </row>
        <row r="9184">
          <cell r="K9184" t="str">
            <v>Coliseo 2</v>
          </cell>
        </row>
        <row r="9185">
          <cell r="K9185" t="str">
            <v>Coliseo 2</v>
          </cell>
        </row>
        <row r="9186">
          <cell r="K9186" t="str">
            <v>Coliseo 2</v>
          </cell>
        </row>
        <row r="9187">
          <cell r="K9187" t="str">
            <v>Coliseo 2</v>
          </cell>
        </row>
        <row r="9188">
          <cell r="K9188" t="str">
            <v>Coliseo 2</v>
          </cell>
        </row>
        <row r="9189">
          <cell r="K9189" t="str">
            <v>Coliseo 2</v>
          </cell>
        </row>
        <row r="9190">
          <cell r="K9190" t="str">
            <v>Coliseo 2</v>
          </cell>
        </row>
        <row r="9191">
          <cell r="K9191" t="str">
            <v>Coliseo 2</v>
          </cell>
        </row>
        <row r="9192">
          <cell r="K9192" t="str">
            <v>Coliseo 2</v>
          </cell>
        </row>
        <row r="9193">
          <cell r="K9193" t="str">
            <v>Coliseo 2</v>
          </cell>
        </row>
        <row r="9194">
          <cell r="K9194" t="str">
            <v>Coliseo 2</v>
          </cell>
        </row>
        <row r="9195">
          <cell r="K9195" t="str">
            <v>Coliseo 2</v>
          </cell>
        </row>
        <row r="9196">
          <cell r="K9196" t="str">
            <v>Coliseo 2</v>
          </cell>
        </row>
        <row r="9197">
          <cell r="K9197" t="str">
            <v>Coliseo 2</v>
          </cell>
        </row>
        <row r="9198">
          <cell r="K9198" t="str">
            <v>Coliseo 2</v>
          </cell>
        </row>
        <row r="9199">
          <cell r="K9199" t="str">
            <v>Coliseo 2</v>
          </cell>
        </row>
        <row r="9200">
          <cell r="K9200" t="str">
            <v>Coliseo 2</v>
          </cell>
        </row>
        <row r="9201">
          <cell r="K9201" t="str">
            <v>Coliseo 2</v>
          </cell>
        </row>
        <row r="9202">
          <cell r="K9202" t="str">
            <v>Coliseo 2</v>
          </cell>
        </row>
        <row r="9203">
          <cell r="K9203" t="str">
            <v>Coliseo 2</v>
          </cell>
        </row>
        <row r="9204">
          <cell r="K9204" t="str">
            <v>Coliseo 2</v>
          </cell>
        </row>
        <row r="9205">
          <cell r="K9205" t="str">
            <v>Coliseo 2</v>
          </cell>
        </row>
        <row r="9206">
          <cell r="K9206" t="str">
            <v>Coliseo 2</v>
          </cell>
        </row>
        <row r="9207">
          <cell r="K9207" t="str">
            <v>Coliseo 2</v>
          </cell>
        </row>
        <row r="9208">
          <cell r="K9208" t="str">
            <v>Coliseo 2</v>
          </cell>
        </row>
        <row r="9209">
          <cell r="K9209" t="str">
            <v>Coliseo 2</v>
          </cell>
        </row>
        <row r="9210">
          <cell r="K9210" t="str">
            <v>Coliseo 2</v>
          </cell>
        </row>
        <row r="9211">
          <cell r="K9211" t="str">
            <v>Coliseo 2</v>
          </cell>
        </row>
        <row r="9212">
          <cell r="K9212" t="str">
            <v>Coliseo 2</v>
          </cell>
        </row>
        <row r="9213">
          <cell r="K9213" t="str">
            <v>Coliseo 2</v>
          </cell>
        </row>
        <row r="9214">
          <cell r="K9214" t="str">
            <v>Coliseo 2</v>
          </cell>
        </row>
        <row r="9215">
          <cell r="K9215" t="str">
            <v>Coliseo 2</v>
          </cell>
        </row>
        <row r="9216">
          <cell r="K9216" t="str">
            <v>Coliseo 2</v>
          </cell>
        </row>
        <row r="9217">
          <cell r="K9217" t="str">
            <v>Coliseo 2</v>
          </cell>
        </row>
        <row r="9218">
          <cell r="K9218" t="str">
            <v>Coliseo 2</v>
          </cell>
        </row>
        <row r="9219">
          <cell r="K9219" t="str">
            <v>Coliseo 2</v>
          </cell>
        </row>
        <row r="9220">
          <cell r="K9220" t="str">
            <v>Coliseo 2</v>
          </cell>
        </row>
        <row r="9221">
          <cell r="K9221" t="str">
            <v>Coliseo 2</v>
          </cell>
        </row>
        <row r="9222">
          <cell r="K9222" t="str">
            <v>Coliseo 2</v>
          </cell>
        </row>
        <row r="9223">
          <cell r="K9223" t="str">
            <v>Coliseo 2</v>
          </cell>
        </row>
        <row r="9224">
          <cell r="K9224" t="str">
            <v>Coliseo 2</v>
          </cell>
        </row>
        <row r="9225">
          <cell r="K9225" t="str">
            <v>Coliseo 2</v>
          </cell>
        </row>
        <row r="9226">
          <cell r="K9226" t="str">
            <v>Coliseo 2</v>
          </cell>
        </row>
        <row r="9227">
          <cell r="K9227" t="str">
            <v>Coliseo 2</v>
          </cell>
        </row>
        <row r="9228">
          <cell r="K9228" t="str">
            <v>Coliseo 2</v>
          </cell>
        </row>
        <row r="9229">
          <cell r="K9229" t="str">
            <v>Coliseo 2</v>
          </cell>
        </row>
        <row r="9230">
          <cell r="K9230" t="str">
            <v>Coliseo 2</v>
          </cell>
        </row>
        <row r="9231">
          <cell r="K9231" t="str">
            <v>Coliseo 2</v>
          </cell>
        </row>
        <row r="9232">
          <cell r="K9232" t="str">
            <v>Coliseo 2</v>
          </cell>
        </row>
        <row r="9233">
          <cell r="K9233" t="str">
            <v>Coliseo 2</v>
          </cell>
        </row>
        <row r="9234">
          <cell r="K9234" t="str">
            <v>Coliseo 2</v>
          </cell>
        </row>
        <row r="9235">
          <cell r="K9235" t="str">
            <v>Coliseo 2</v>
          </cell>
        </row>
        <row r="9236">
          <cell r="K9236" t="str">
            <v>Coliseo 2</v>
          </cell>
        </row>
        <row r="9237">
          <cell r="K9237" t="str">
            <v>Coliseo 2</v>
          </cell>
        </row>
        <row r="9238">
          <cell r="K9238" t="str">
            <v>Coliseo 2</v>
          </cell>
        </row>
        <row r="9239">
          <cell r="K9239" t="str">
            <v>Coliseo 2</v>
          </cell>
        </row>
        <row r="9240">
          <cell r="K9240" t="str">
            <v>Coliseo 2</v>
          </cell>
        </row>
        <row r="9241">
          <cell r="K9241" t="str">
            <v>Coliseo 2</v>
          </cell>
        </row>
        <row r="9242">
          <cell r="K9242" t="str">
            <v>Coliseo 2</v>
          </cell>
        </row>
        <row r="9243">
          <cell r="K9243" t="str">
            <v>Coliseo 2</v>
          </cell>
        </row>
        <row r="9244">
          <cell r="K9244" t="str">
            <v>Coliseo 2</v>
          </cell>
        </row>
        <row r="9245">
          <cell r="K9245" t="str">
            <v>Coliseo 2</v>
          </cell>
        </row>
        <row r="9246">
          <cell r="K9246" t="str">
            <v>Coliseo 2</v>
          </cell>
        </row>
        <row r="9247">
          <cell r="K9247" t="str">
            <v>Coliseo 2</v>
          </cell>
        </row>
        <row r="9248">
          <cell r="K9248" t="str">
            <v>Coliseo 2</v>
          </cell>
        </row>
        <row r="9249">
          <cell r="K9249" t="str">
            <v>Coliseo 2</v>
          </cell>
        </row>
        <row r="9250">
          <cell r="K9250" t="str">
            <v>Coliseo 2</v>
          </cell>
        </row>
        <row r="9251">
          <cell r="K9251" t="str">
            <v>Coliseo 2</v>
          </cell>
        </row>
        <row r="9252">
          <cell r="K9252" t="str">
            <v>Coliseo 2</v>
          </cell>
        </row>
        <row r="9253">
          <cell r="K9253" t="str">
            <v>Coliseo 2</v>
          </cell>
        </row>
        <row r="9254">
          <cell r="K9254" t="str">
            <v>Coliseo 2</v>
          </cell>
        </row>
        <row r="9255">
          <cell r="K9255" t="str">
            <v>Coliseo 2</v>
          </cell>
        </row>
        <row r="9256">
          <cell r="K9256" t="str">
            <v>Coliseo 2</v>
          </cell>
        </row>
        <row r="9257">
          <cell r="K9257" t="str">
            <v>Coliseo 2</v>
          </cell>
        </row>
        <row r="9258">
          <cell r="K9258" t="str">
            <v>Coliseo 2</v>
          </cell>
        </row>
        <row r="9259">
          <cell r="K9259" t="str">
            <v>Coliseo 2</v>
          </cell>
        </row>
        <row r="9260">
          <cell r="K9260" t="str">
            <v>Coliseo 2</v>
          </cell>
        </row>
        <row r="9261">
          <cell r="K9261" t="str">
            <v>Coliseo 2</v>
          </cell>
        </row>
        <row r="9262">
          <cell r="K9262" t="str">
            <v>Coliseo 2</v>
          </cell>
        </row>
        <row r="9263">
          <cell r="K9263" t="str">
            <v>Coliseo 2</v>
          </cell>
        </row>
        <row r="9264">
          <cell r="K9264" t="str">
            <v>Coliseo 2</v>
          </cell>
        </row>
        <row r="9265">
          <cell r="K9265" t="str">
            <v>Coliseo 2</v>
          </cell>
        </row>
        <row r="9266">
          <cell r="K9266" t="str">
            <v>Coliseo 2</v>
          </cell>
        </row>
        <row r="9267">
          <cell r="K9267" t="str">
            <v>Coliseo 2</v>
          </cell>
        </row>
        <row r="9268">
          <cell r="K9268" t="str">
            <v>Coliseo 2</v>
          </cell>
        </row>
        <row r="9269">
          <cell r="K9269" t="str">
            <v>Coliseo 2</v>
          </cell>
        </row>
        <row r="9270">
          <cell r="K9270" t="str">
            <v>Coliseo 2</v>
          </cell>
        </row>
        <row r="9271">
          <cell r="K9271" t="str">
            <v>Coliseo 2</v>
          </cell>
        </row>
        <row r="9272">
          <cell r="K9272" t="str">
            <v>Coliseo 2</v>
          </cell>
        </row>
        <row r="9273">
          <cell r="K9273" t="str">
            <v>Coliseo 2</v>
          </cell>
        </row>
        <row r="9274">
          <cell r="K9274" t="str">
            <v>Coliseo 2</v>
          </cell>
        </row>
        <row r="9275">
          <cell r="K9275" t="str">
            <v>Coliseo 2</v>
          </cell>
        </row>
        <row r="9276">
          <cell r="K9276" t="str">
            <v>Coliseo 2</v>
          </cell>
        </row>
        <row r="9277">
          <cell r="K9277" t="str">
            <v>Coliseo 2</v>
          </cell>
        </row>
        <row r="9278">
          <cell r="K9278" t="str">
            <v>Coliseo 2</v>
          </cell>
        </row>
        <row r="9279">
          <cell r="K9279" t="str">
            <v>Coliseo 2</v>
          </cell>
        </row>
        <row r="9280">
          <cell r="K9280" t="str">
            <v>Coliseo 2</v>
          </cell>
        </row>
        <row r="9281">
          <cell r="K9281" t="str">
            <v>Coliseo 2</v>
          </cell>
        </row>
        <row r="9282">
          <cell r="K9282" t="str">
            <v>Coliseo 2</v>
          </cell>
        </row>
        <row r="9283">
          <cell r="K9283" t="str">
            <v>Coliseo 2</v>
          </cell>
        </row>
        <row r="9284">
          <cell r="K9284" t="str">
            <v>Coliseo 2</v>
          </cell>
        </row>
        <row r="9285">
          <cell r="K9285" t="str">
            <v>Coliseo 2</v>
          </cell>
        </row>
        <row r="9286">
          <cell r="K9286" t="str">
            <v>Coliseo 2</v>
          </cell>
        </row>
        <row r="9287">
          <cell r="K9287" t="str">
            <v>Coliseo 2</v>
          </cell>
        </row>
        <row r="9288">
          <cell r="K9288" t="str">
            <v>Coliseo 2</v>
          </cell>
        </row>
        <row r="9289">
          <cell r="K9289" t="str">
            <v>Coliseo 2</v>
          </cell>
        </row>
        <row r="9290">
          <cell r="K9290" t="str">
            <v>Coliseo 2</v>
          </cell>
        </row>
        <row r="9291">
          <cell r="K9291" t="str">
            <v>Coliseo 2</v>
          </cell>
        </row>
        <row r="9292">
          <cell r="K9292" t="str">
            <v>Coliseo 2</v>
          </cell>
        </row>
        <row r="9293">
          <cell r="K9293" t="str">
            <v>Coliseo 2</v>
          </cell>
        </row>
        <row r="9294">
          <cell r="K9294" t="str">
            <v>Coliseo 2</v>
          </cell>
        </row>
        <row r="9295">
          <cell r="K9295" t="str">
            <v>Coliseo 2</v>
          </cell>
        </row>
        <row r="9296">
          <cell r="K9296" t="str">
            <v>Coliseo 2</v>
          </cell>
        </row>
        <row r="9297">
          <cell r="K9297" t="str">
            <v>Coliseo 2</v>
          </cell>
        </row>
        <row r="9298">
          <cell r="K9298" t="str">
            <v>Coliseo 2</v>
          </cell>
        </row>
        <row r="9299">
          <cell r="K9299" t="str">
            <v>Coliseo 2</v>
          </cell>
        </row>
        <row r="9300">
          <cell r="K9300" t="str">
            <v>Coliseo 2</v>
          </cell>
        </row>
        <row r="9301">
          <cell r="K9301" t="str">
            <v>Coliseo 2</v>
          </cell>
        </row>
        <row r="9302">
          <cell r="K9302" t="str">
            <v>Coliseo 2</v>
          </cell>
        </row>
        <row r="9303">
          <cell r="K9303" t="str">
            <v>Coliseo 2</v>
          </cell>
        </row>
        <row r="9304">
          <cell r="K9304" t="str">
            <v>Coliseo 2</v>
          </cell>
        </row>
        <row r="9305">
          <cell r="K9305" t="str">
            <v>Coliseo 2</v>
          </cell>
        </row>
        <row r="9306">
          <cell r="K9306" t="str">
            <v>Coliseo 2</v>
          </cell>
        </row>
        <row r="9307">
          <cell r="K9307" t="str">
            <v>Coliseo 2</v>
          </cell>
        </row>
        <row r="9308">
          <cell r="K9308" t="str">
            <v>Coliseo 2</v>
          </cell>
        </row>
        <row r="9309">
          <cell r="K9309" t="str">
            <v>Coliseo 2</v>
          </cell>
        </row>
        <row r="9310">
          <cell r="K9310" t="str">
            <v>Coliseo 2</v>
          </cell>
        </row>
        <row r="9311">
          <cell r="K9311" t="str">
            <v>Coliseo 2</v>
          </cell>
        </row>
        <row r="9312">
          <cell r="K9312" t="str">
            <v>Coliseo 2</v>
          </cell>
        </row>
        <row r="9313">
          <cell r="K9313" t="str">
            <v>Coliseo 2</v>
          </cell>
        </row>
        <row r="9314">
          <cell r="K9314" t="str">
            <v>Coliseo 2</v>
          </cell>
        </row>
        <row r="9315">
          <cell r="K9315" t="str">
            <v>Coliseo 2</v>
          </cell>
        </row>
        <row r="9316">
          <cell r="K9316" t="str">
            <v>Coliseo 2</v>
          </cell>
        </row>
        <row r="9317">
          <cell r="K9317" t="str">
            <v>Coliseo 2</v>
          </cell>
        </row>
        <row r="9318">
          <cell r="K9318" t="str">
            <v>Coliseo 2</v>
          </cell>
        </row>
        <row r="9319">
          <cell r="K9319" t="str">
            <v>Coliseo 2</v>
          </cell>
        </row>
        <row r="9320">
          <cell r="K9320" t="str">
            <v>Coliseo 2</v>
          </cell>
        </row>
        <row r="9321">
          <cell r="K9321" t="str">
            <v>Coliseo 2</v>
          </cell>
        </row>
        <row r="9322">
          <cell r="K9322" t="str">
            <v>Coliseo 2</v>
          </cell>
        </row>
        <row r="9323">
          <cell r="K9323" t="str">
            <v>Coliseo 2</v>
          </cell>
        </row>
        <row r="9324">
          <cell r="K9324" t="str">
            <v>Coliseo 2</v>
          </cell>
        </row>
        <row r="9325">
          <cell r="K9325" t="str">
            <v>Coliseo 2</v>
          </cell>
        </row>
        <row r="9326">
          <cell r="K9326" t="str">
            <v>Coliseo 2</v>
          </cell>
        </row>
        <row r="9327">
          <cell r="K9327" t="str">
            <v>Coliseo 2</v>
          </cell>
        </row>
        <row r="9328">
          <cell r="K9328" t="str">
            <v>Coliseo 2</v>
          </cell>
        </row>
        <row r="9329">
          <cell r="K9329" t="str">
            <v>Coliseo 2</v>
          </cell>
        </row>
        <row r="9330">
          <cell r="K9330" t="str">
            <v>Coliseo 2</v>
          </cell>
        </row>
        <row r="9331">
          <cell r="K9331" t="str">
            <v>Coliseo 2</v>
          </cell>
        </row>
        <row r="9332">
          <cell r="K9332" t="str">
            <v>Coliseo 2</v>
          </cell>
        </row>
        <row r="9333">
          <cell r="K9333" t="str">
            <v>Coliseo 2</v>
          </cell>
        </row>
        <row r="9334">
          <cell r="K9334" t="str">
            <v>Coliseo 2</v>
          </cell>
        </row>
        <row r="9335">
          <cell r="K9335" t="str">
            <v>Coliseo 2</v>
          </cell>
        </row>
        <row r="9336">
          <cell r="K9336" t="str">
            <v>Coliseo 2</v>
          </cell>
        </row>
        <row r="9337">
          <cell r="K9337" t="str">
            <v>Coliseo 2</v>
          </cell>
        </row>
        <row r="9338">
          <cell r="K9338" t="str">
            <v>Coliseo 2</v>
          </cell>
        </row>
        <row r="9339">
          <cell r="K9339" t="str">
            <v>Coliseo 2</v>
          </cell>
        </row>
        <row r="9340">
          <cell r="K9340" t="str">
            <v>Coliseo 2</v>
          </cell>
        </row>
        <row r="9341">
          <cell r="K9341" t="str">
            <v>Coliseo 2</v>
          </cell>
        </row>
        <row r="9342">
          <cell r="K9342" t="str">
            <v>Coliseo 2</v>
          </cell>
        </row>
        <row r="9343">
          <cell r="K9343" t="str">
            <v>Coliseo 2</v>
          </cell>
        </row>
        <row r="9344">
          <cell r="K9344" t="str">
            <v>Coliseo 2</v>
          </cell>
        </row>
        <row r="9345">
          <cell r="K9345" t="str">
            <v>Coliseo 2</v>
          </cell>
        </row>
        <row r="9346">
          <cell r="K9346" t="str">
            <v>Coliseo 2</v>
          </cell>
        </row>
        <row r="9347">
          <cell r="K9347" t="str">
            <v>Coliseo 2</v>
          </cell>
        </row>
        <row r="9348">
          <cell r="K9348" t="str">
            <v>Coliseo 2</v>
          </cell>
        </row>
        <row r="9349">
          <cell r="K9349" t="str">
            <v>Coliseo 2</v>
          </cell>
        </row>
        <row r="9350">
          <cell r="K9350" t="str">
            <v>Coliseo 2</v>
          </cell>
        </row>
        <row r="9351">
          <cell r="K9351" t="str">
            <v>Coliseo 2</v>
          </cell>
        </row>
        <row r="9352">
          <cell r="K9352" t="str">
            <v>Coliseo 2</v>
          </cell>
        </row>
        <row r="9353">
          <cell r="K9353" t="str">
            <v>Coliseo 2</v>
          </cell>
        </row>
        <row r="9354">
          <cell r="K9354" t="str">
            <v>Coliseo 2</v>
          </cell>
        </row>
        <row r="9355">
          <cell r="K9355" t="str">
            <v>Coliseo 2</v>
          </cell>
        </row>
        <row r="9356">
          <cell r="K9356" t="str">
            <v>Coliseo 2</v>
          </cell>
        </row>
        <row r="9357">
          <cell r="K9357" t="str">
            <v>Coliseo 2</v>
          </cell>
        </row>
        <row r="9358">
          <cell r="K9358" t="str">
            <v>Coliseo 2</v>
          </cell>
        </row>
        <row r="9359">
          <cell r="K9359" t="str">
            <v>Coliseo 2</v>
          </cell>
        </row>
        <row r="9360">
          <cell r="K9360" t="str">
            <v>Coliseo 2</v>
          </cell>
        </row>
        <row r="9361">
          <cell r="K9361" t="str">
            <v>Coliseo 2</v>
          </cell>
        </row>
        <row r="9362">
          <cell r="K9362" t="str">
            <v>Coliseo 2</v>
          </cell>
        </row>
        <row r="9363">
          <cell r="K9363" t="str">
            <v>Coliseo 2</v>
          </cell>
        </row>
        <row r="9364">
          <cell r="K9364" t="str">
            <v>Coliseo 2</v>
          </cell>
        </row>
        <row r="9365">
          <cell r="K9365" t="str">
            <v>Coliseo 2</v>
          </cell>
        </row>
        <row r="9366">
          <cell r="K9366" t="str">
            <v>Coliseo 2</v>
          </cell>
        </row>
        <row r="9367">
          <cell r="K9367" t="str">
            <v>Coliseo 2</v>
          </cell>
        </row>
        <row r="9368">
          <cell r="K9368" t="str">
            <v>Coliseo 2</v>
          </cell>
        </row>
        <row r="9369">
          <cell r="K9369" t="str">
            <v>Coliseo 2</v>
          </cell>
        </row>
        <row r="9370">
          <cell r="K9370" t="str">
            <v>Coliseo 2</v>
          </cell>
        </row>
        <row r="9371">
          <cell r="K9371" t="str">
            <v>Coliseo 2</v>
          </cell>
        </row>
        <row r="9372">
          <cell r="K9372" t="str">
            <v>Coliseo 2</v>
          </cell>
        </row>
        <row r="9373">
          <cell r="K9373" t="str">
            <v>Coliseo 2</v>
          </cell>
        </row>
        <row r="9374">
          <cell r="K9374" t="str">
            <v>Coliseo 2</v>
          </cell>
        </row>
        <row r="9375">
          <cell r="K9375" t="str">
            <v>Coliseo 2</v>
          </cell>
        </row>
        <row r="9376">
          <cell r="K9376" t="str">
            <v>Coliseo 2</v>
          </cell>
        </row>
        <row r="9377">
          <cell r="K9377" t="str">
            <v>Coliseo 2</v>
          </cell>
        </row>
        <row r="9378">
          <cell r="K9378" t="str">
            <v>Coliseo 2</v>
          </cell>
        </row>
        <row r="9379">
          <cell r="K9379" t="str">
            <v>Coliseo 2</v>
          </cell>
        </row>
        <row r="9380">
          <cell r="K9380" t="str">
            <v>Coliseo 2</v>
          </cell>
        </row>
        <row r="9381">
          <cell r="K9381" t="str">
            <v>Coliseo 2</v>
          </cell>
        </row>
        <row r="9382">
          <cell r="K9382" t="str">
            <v>Coliseo 2</v>
          </cell>
        </row>
        <row r="9383">
          <cell r="K9383" t="str">
            <v>Coliseo 2</v>
          </cell>
        </row>
        <row r="9384">
          <cell r="K9384" t="str">
            <v>Coliseo 2</v>
          </cell>
        </row>
        <row r="9385">
          <cell r="K9385" t="str">
            <v>Coliseo 2</v>
          </cell>
        </row>
        <row r="9386">
          <cell r="K9386" t="str">
            <v>Coliseo 2</v>
          </cell>
        </row>
        <row r="9387">
          <cell r="K9387" t="str">
            <v>Coliseo 2</v>
          </cell>
        </row>
        <row r="9388">
          <cell r="K9388" t="str">
            <v>Coliseo 2</v>
          </cell>
        </row>
        <row r="9389">
          <cell r="K9389" t="str">
            <v>Coliseo 2</v>
          </cell>
        </row>
        <row r="9390">
          <cell r="K9390" t="str">
            <v>Coliseo 2</v>
          </cell>
        </row>
        <row r="9391">
          <cell r="K9391" t="str">
            <v>Coliseo 2</v>
          </cell>
        </row>
        <row r="9392">
          <cell r="K9392" t="str">
            <v>Coliseo 2</v>
          </cell>
        </row>
        <row r="9393">
          <cell r="K9393" t="str">
            <v>Coliseo 2</v>
          </cell>
        </row>
        <row r="9394">
          <cell r="K9394" t="str">
            <v>Coliseo 2</v>
          </cell>
        </row>
        <row r="9395">
          <cell r="K9395" t="str">
            <v>Coliseo 2</v>
          </cell>
        </row>
        <row r="9396">
          <cell r="K9396" t="str">
            <v>Coliseo 2</v>
          </cell>
        </row>
        <row r="9397">
          <cell r="K9397" t="str">
            <v>Coliseo 2</v>
          </cell>
        </row>
        <row r="9398">
          <cell r="K9398" t="str">
            <v>Coliseo 2</v>
          </cell>
        </row>
        <row r="9399">
          <cell r="K9399" t="str">
            <v>Coliseo 2</v>
          </cell>
        </row>
        <row r="9400">
          <cell r="K9400" t="str">
            <v>Coliseo 2</v>
          </cell>
        </row>
        <row r="9401">
          <cell r="K9401" t="str">
            <v>Coliseo 2</v>
          </cell>
        </row>
        <row r="9402">
          <cell r="K9402" t="str">
            <v>Coliseo 2</v>
          </cell>
        </row>
        <row r="9403">
          <cell r="K9403" t="str">
            <v>Coliseo 2</v>
          </cell>
        </row>
        <row r="9404">
          <cell r="K9404" t="str">
            <v>Coliseo 2</v>
          </cell>
        </row>
        <row r="9405">
          <cell r="K9405" t="str">
            <v>Coliseo 2</v>
          </cell>
        </row>
        <row r="9406">
          <cell r="K9406" t="str">
            <v>Coliseo 2</v>
          </cell>
        </row>
        <row r="9407">
          <cell r="K9407" t="str">
            <v>Coliseo 2</v>
          </cell>
        </row>
        <row r="9408">
          <cell r="K9408" t="str">
            <v>Coliseo 2</v>
          </cell>
        </row>
        <row r="9409">
          <cell r="K9409" t="str">
            <v>Coliseo 2</v>
          </cell>
        </row>
        <row r="9410">
          <cell r="K9410" t="str">
            <v>Coliseo 2</v>
          </cell>
        </row>
        <row r="9411">
          <cell r="K9411" t="str">
            <v>Coliseo 2</v>
          </cell>
        </row>
        <row r="9412">
          <cell r="K9412" t="str">
            <v>Coliseo 2</v>
          </cell>
        </row>
        <row r="9413">
          <cell r="K9413" t="str">
            <v>Coliseo 2</v>
          </cell>
        </row>
        <row r="9414">
          <cell r="K9414" t="str">
            <v>Coliseo 2</v>
          </cell>
        </row>
        <row r="9415">
          <cell r="K9415" t="str">
            <v>Coliseo 2</v>
          </cell>
        </row>
        <row r="9416">
          <cell r="K9416" t="str">
            <v>Coliseo 2</v>
          </cell>
        </row>
        <row r="9417">
          <cell r="K9417" t="str">
            <v>Coliseo 2</v>
          </cell>
        </row>
        <row r="9418">
          <cell r="K9418" t="str">
            <v>Coliseo 2</v>
          </cell>
        </row>
        <row r="9419">
          <cell r="K9419" t="str">
            <v>Coliseo 2</v>
          </cell>
        </row>
        <row r="9420">
          <cell r="K9420" t="str">
            <v>Coliseo 2</v>
          </cell>
        </row>
        <row r="9421">
          <cell r="K9421" t="str">
            <v>Coliseo 2</v>
          </cell>
        </row>
        <row r="9422">
          <cell r="K9422" t="str">
            <v>Coliseo 2</v>
          </cell>
        </row>
        <row r="9423">
          <cell r="K9423" t="str">
            <v>Coliseo 2</v>
          </cell>
        </row>
        <row r="9424">
          <cell r="K9424" t="str">
            <v>Coliseo 2</v>
          </cell>
        </row>
        <row r="9425">
          <cell r="K9425" t="str">
            <v>Coliseo 2</v>
          </cell>
        </row>
        <row r="9426">
          <cell r="K9426" t="str">
            <v>Coliseo 2</v>
          </cell>
        </row>
        <row r="9427">
          <cell r="K9427" t="str">
            <v>Coliseo 2</v>
          </cell>
        </row>
        <row r="9428">
          <cell r="K9428" t="str">
            <v>Coliseo 2</v>
          </cell>
        </row>
        <row r="9429">
          <cell r="K9429" t="str">
            <v>Coliseo 2</v>
          </cell>
        </row>
        <row r="9430">
          <cell r="K9430" t="str">
            <v>Coliseo 2</v>
          </cell>
        </row>
        <row r="9431">
          <cell r="K9431" t="str">
            <v>Coliseo 2</v>
          </cell>
        </row>
        <row r="9432">
          <cell r="K9432" t="str">
            <v>Coliseo 2</v>
          </cell>
        </row>
        <row r="9433">
          <cell r="K9433" t="str">
            <v>Coliseo 2</v>
          </cell>
        </row>
        <row r="9434">
          <cell r="K9434" t="str">
            <v>Coliseo 2</v>
          </cell>
        </row>
        <row r="9435">
          <cell r="K9435" t="str">
            <v>Coliseo 2</v>
          </cell>
        </row>
        <row r="9436">
          <cell r="K9436" t="str">
            <v>Coliseo 2</v>
          </cell>
        </row>
        <row r="9437">
          <cell r="K9437" t="str">
            <v>Coliseo 2</v>
          </cell>
        </row>
        <row r="9438">
          <cell r="K9438" t="str">
            <v>Coliseo 2</v>
          </cell>
        </row>
        <row r="9439">
          <cell r="K9439" t="str">
            <v>Coliseo 2</v>
          </cell>
        </row>
        <row r="9440">
          <cell r="K9440" t="str">
            <v>Coliseo 2</v>
          </cell>
        </row>
        <row r="9441">
          <cell r="K9441" t="str">
            <v>Coliseo 2</v>
          </cell>
        </row>
        <row r="9442">
          <cell r="K9442" t="str">
            <v>Coliseo 2</v>
          </cell>
        </row>
        <row r="9443">
          <cell r="K9443" t="str">
            <v>Coliseo 2</v>
          </cell>
        </row>
        <row r="9444">
          <cell r="K9444" t="str">
            <v>Coliseo 2</v>
          </cell>
        </row>
        <row r="9445">
          <cell r="K9445" t="str">
            <v>Coliseo 2</v>
          </cell>
        </row>
        <row r="9446">
          <cell r="K9446" t="str">
            <v>Coliseo 2</v>
          </cell>
        </row>
        <row r="9447">
          <cell r="K9447" t="str">
            <v>Coliseo 2</v>
          </cell>
        </row>
        <row r="9448">
          <cell r="K9448" t="str">
            <v>Coliseo 2</v>
          </cell>
        </row>
        <row r="9449">
          <cell r="K9449" t="str">
            <v>Coliseo 2</v>
          </cell>
        </row>
        <row r="9450">
          <cell r="K9450" t="str">
            <v>Coliseo 2</v>
          </cell>
        </row>
        <row r="9451">
          <cell r="K9451" t="str">
            <v>Coliseo 2</v>
          </cell>
        </row>
        <row r="9452">
          <cell r="K9452" t="str">
            <v>Coliseo 2</v>
          </cell>
        </row>
        <row r="9453">
          <cell r="K9453" t="str">
            <v>Coliseo 2</v>
          </cell>
        </row>
        <row r="9454">
          <cell r="K9454" t="str">
            <v>Coliseo 2</v>
          </cell>
        </row>
        <row r="9455">
          <cell r="K9455" t="str">
            <v>Coliseo 2</v>
          </cell>
        </row>
        <row r="9456">
          <cell r="K9456" t="str">
            <v>Coliseo 2</v>
          </cell>
        </row>
        <row r="9457">
          <cell r="K9457" t="str">
            <v>Coliseo 2</v>
          </cell>
        </row>
        <row r="9458">
          <cell r="K9458" t="str">
            <v>Coliseo 2</v>
          </cell>
        </row>
        <row r="9459">
          <cell r="K9459" t="str">
            <v>Coliseo 2</v>
          </cell>
        </row>
        <row r="9460">
          <cell r="K9460" t="str">
            <v>Coliseo 2</v>
          </cell>
        </row>
        <row r="9461">
          <cell r="K9461" t="str">
            <v>Coliseo 2</v>
          </cell>
        </row>
        <row r="9462">
          <cell r="K9462" t="str">
            <v>Coliseo 2</v>
          </cell>
        </row>
        <row r="9463">
          <cell r="K9463" t="str">
            <v>Coliseo 2</v>
          </cell>
        </row>
        <row r="9464">
          <cell r="K9464" t="str">
            <v>Coliseo 2</v>
          </cell>
        </row>
        <row r="9465">
          <cell r="K9465" t="str">
            <v>Coliseo 2</v>
          </cell>
        </row>
        <row r="9466">
          <cell r="K9466" t="str">
            <v>Coliseo 2</v>
          </cell>
        </row>
        <row r="9467">
          <cell r="K9467" t="str">
            <v>Coliseo 2</v>
          </cell>
        </row>
        <row r="9468">
          <cell r="K9468" t="str">
            <v>Coliseo 2</v>
          </cell>
        </row>
        <row r="9469">
          <cell r="K9469" t="str">
            <v>Coliseo 2</v>
          </cell>
        </row>
        <row r="9470">
          <cell r="K9470" t="str">
            <v>Coliseo 2</v>
          </cell>
        </row>
        <row r="9471">
          <cell r="K9471" t="str">
            <v>Coliseo 2</v>
          </cell>
        </row>
        <row r="9472">
          <cell r="K9472" t="str">
            <v>Coliseo 2</v>
          </cell>
        </row>
        <row r="9473">
          <cell r="K9473" t="str">
            <v>Coliseo 2</v>
          </cell>
        </row>
        <row r="9474">
          <cell r="K9474" t="str">
            <v>Coliseo 2</v>
          </cell>
        </row>
        <row r="9475">
          <cell r="K9475" t="str">
            <v>Coliseo 2</v>
          </cell>
        </row>
        <row r="9476">
          <cell r="K9476" t="str">
            <v>Coliseo 2</v>
          </cell>
        </row>
        <row r="9477">
          <cell r="K9477" t="str">
            <v>Coliseo 2</v>
          </cell>
        </row>
        <row r="9478">
          <cell r="K9478" t="str">
            <v>Coliseo 2</v>
          </cell>
        </row>
        <row r="9479">
          <cell r="K9479" t="str">
            <v>Coliseo 2</v>
          </cell>
        </row>
        <row r="9480">
          <cell r="K9480" t="str">
            <v>Coliseo 2</v>
          </cell>
        </row>
        <row r="9481">
          <cell r="K9481" t="str">
            <v>Coliseo 2</v>
          </cell>
        </row>
        <row r="9482">
          <cell r="K9482" t="str">
            <v>Coliseo 2</v>
          </cell>
        </row>
        <row r="9483">
          <cell r="K9483" t="str">
            <v>Coliseo 2</v>
          </cell>
        </row>
        <row r="9484">
          <cell r="K9484" t="str">
            <v>Coliseo 2</v>
          </cell>
        </row>
        <row r="9485">
          <cell r="K9485" t="str">
            <v>Coliseo 2</v>
          </cell>
        </row>
        <row r="9486">
          <cell r="K9486" t="str">
            <v>Coliseo 2</v>
          </cell>
        </row>
        <row r="9487">
          <cell r="K9487" t="str">
            <v>Coliseo 2</v>
          </cell>
        </row>
        <row r="9488">
          <cell r="K9488" t="str">
            <v>Coliseo 2</v>
          </cell>
        </row>
        <row r="9489">
          <cell r="K9489" t="str">
            <v>Coliseo 2</v>
          </cell>
        </row>
        <row r="9490">
          <cell r="K9490" t="str">
            <v>Coliseo 2</v>
          </cell>
        </row>
        <row r="9491">
          <cell r="K9491" t="str">
            <v>Coliseo 2</v>
          </cell>
        </row>
        <row r="9492">
          <cell r="K9492" t="str">
            <v>Coliseo 2</v>
          </cell>
        </row>
        <row r="9493">
          <cell r="K9493" t="str">
            <v>Coliseo 2</v>
          </cell>
        </row>
        <row r="9494">
          <cell r="K9494" t="str">
            <v>Coliseo 2</v>
          </cell>
        </row>
        <row r="9495">
          <cell r="K9495" t="str">
            <v>Coliseo 2</v>
          </cell>
        </row>
        <row r="9496">
          <cell r="K9496" t="str">
            <v>Coliseo 2</v>
          </cell>
        </row>
        <row r="9497">
          <cell r="K9497" t="str">
            <v>Coliseo 2</v>
          </cell>
        </row>
        <row r="9498">
          <cell r="K9498" t="str">
            <v>Coliseo 2</v>
          </cell>
        </row>
        <row r="9499">
          <cell r="K9499" t="str">
            <v>Coliseo 2</v>
          </cell>
        </row>
        <row r="9500">
          <cell r="K9500" t="str">
            <v>Coliseo 2</v>
          </cell>
        </row>
        <row r="9501">
          <cell r="K9501" t="str">
            <v>Coliseo 2</v>
          </cell>
        </row>
        <row r="9502">
          <cell r="K9502" t="str">
            <v>Coliseo 2</v>
          </cell>
        </row>
        <row r="9503">
          <cell r="K9503" t="str">
            <v>Coliseo 2</v>
          </cell>
        </row>
        <row r="9504">
          <cell r="K9504" t="str">
            <v>Coliseo 2</v>
          </cell>
        </row>
        <row r="9505">
          <cell r="K9505" t="str">
            <v>Coliseo 2</v>
          </cell>
        </row>
        <row r="9506">
          <cell r="K9506" t="str">
            <v>Coliseo 2</v>
          </cell>
        </row>
        <row r="9507">
          <cell r="K9507" t="str">
            <v>Coliseo 2</v>
          </cell>
        </row>
        <row r="9508">
          <cell r="K9508" t="str">
            <v>Coliseo 2</v>
          </cell>
        </row>
        <row r="9509">
          <cell r="K9509" t="str">
            <v>Coliseo 2</v>
          </cell>
        </row>
        <row r="9510">
          <cell r="K9510" t="str">
            <v>Coliseo 2</v>
          </cell>
        </row>
        <row r="9511">
          <cell r="K9511" t="str">
            <v>Coliseo 2</v>
          </cell>
        </row>
        <row r="9512">
          <cell r="K9512" t="str">
            <v>Coliseo 2</v>
          </cell>
        </row>
        <row r="9513">
          <cell r="K9513" t="str">
            <v>Coliseo 2</v>
          </cell>
        </row>
        <row r="9514">
          <cell r="K9514" t="str">
            <v>Coliseo 2</v>
          </cell>
        </row>
        <row r="9515">
          <cell r="K9515" t="str">
            <v>Coliseo 2</v>
          </cell>
        </row>
        <row r="9516">
          <cell r="K9516" t="str">
            <v>Coliseo 2</v>
          </cell>
        </row>
        <row r="9517">
          <cell r="K9517" t="str">
            <v>Coliseo 2</v>
          </cell>
        </row>
        <row r="9518">
          <cell r="K9518" t="str">
            <v>Coliseo 2</v>
          </cell>
        </row>
        <row r="9519">
          <cell r="K9519" t="str">
            <v>Coliseo 2</v>
          </cell>
        </row>
        <row r="9520">
          <cell r="K9520" t="str">
            <v>Coliseo 2</v>
          </cell>
        </row>
        <row r="9521">
          <cell r="K9521" t="str">
            <v>Coliseo 2</v>
          </cell>
        </row>
        <row r="9522">
          <cell r="K9522" t="str">
            <v>Coliseo 2</v>
          </cell>
        </row>
        <row r="9523">
          <cell r="K9523" t="str">
            <v>Coliseo 2</v>
          </cell>
        </row>
        <row r="9524">
          <cell r="K9524" t="str">
            <v>Coliseo 2</v>
          </cell>
        </row>
        <row r="9525">
          <cell r="K9525" t="str">
            <v>Coliseo 2</v>
          </cell>
        </row>
        <row r="9526">
          <cell r="K9526" t="str">
            <v>Coliseo 2</v>
          </cell>
        </row>
        <row r="9527">
          <cell r="K9527" t="str">
            <v>Coliseo 2</v>
          </cell>
        </row>
        <row r="9528">
          <cell r="K9528" t="str">
            <v>Coliseo 2</v>
          </cell>
        </row>
        <row r="9529">
          <cell r="K9529" t="str">
            <v>Coliseo 2</v>
          </cell>
        </row>
        <row r="9530">
          <cell r="K9530" t="str">
            <v>Coliseo 2</v>
          </cell>
        </row>
        <row r="9531">
          <cell r="K9531" t="str">
            <v>Coliseo 2</v>
          </cell>
        </row>
        <row r="9532">
          <cell r="K9532" t="str">
            <v>Coliseo 2</v>
          </cell>
        </row>
        <row r="9533">
          <cell r="K9533" t="str">
            <v>Coliseo 2</v>
          </cell>
        </row>
        <row r="9534">
          <cell r="K9534" t="str">
            <v>Coliseo 2</v>
          </cell>
        </row>
        <row r="9535">
          <cell r="K9535" t="str">
            <v>Coliseo 2</v>
          </cell>
        </row>
        <row r="9536">
          <cell r="K9536" t="str">
            <v>Coliseo 2</v>
          </cell>
        </row>
        <row r="9537">
          <cell r="K9537" t="str">
            <v>Coliseo 2</v>
          </cell>
        </row>
        <row r="9538">
          <cell r="K9538" t="str">
            <v>Coliseo 2</v>
          </cell>
        </row>
        <row r="9539">
          <cell r="K9539" t="str">
            <v>Coliseo 2</v>
          </cell>
        </row>
        <row r="9540">
          <cell r="K9540" t="str">
            <v>Coliseo 2</v>
          </cell>
        </row>
        <row r="9541">
          <cell r="K9541" t="str">
            <v>Coliseo 2</v>
          </cell>
        </row>
        <row r="9542">
          <cell r="K9542" t="str">
            <v>Coliseo 2</v>
          </cell>
        </row>
        <row r="9543">
          <cell r="K9543" t="str">
            <v>Coliseo 2</v>
          </cell>
        </row>
        <row r="9544">
          <cell r="K9544" t="str">
            <v>Coliseo 2</v>
          </cell>
        </row>
        <row r="9545">
          <cell r="K9545" t="str">
            <v>Coliseo 2</v>
          </cell>
        </row>
        <row r="9546">
          <cell r="K9546" t="str">
            <v>Coliseo 2</v>
          </cell>
        </row>
        <row r="9547">
          <cell r="K9547" t="str">
            <v>Coliseo 2</v>
          </cell>
        </row>
        <row r="9548">
          <cell r="K9548" t="str">
            <v>Coliseo 2</v>
          </cell>
        </row>
        <row r="9549">
          <cell r="K9549" t="str">
            <v>Coliseo 2</v>
          </cell>
        </row>
        <row r="9550">
          <cell r="K9550" t="str">
            <v>Coliseo 2</v>
          </cell>
        </row>
        <row r="9551">
          <cell r="K9551" t="str">
            <v>Coliseo 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-GEAR"/>
      <sheetName val="NAV000"/>
      <sheetName val="2000 FORECAST"/>
      <sheetName val="Original"/>
      <sheetName val="OT Analysis Report"/>
      <sheetName val="STEEL IUSAGE"/>
      <sheetName val="Open Comments"/>
      <sheetName val="SUMMARY SCRAP 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CRS"/>
      <sheetName val="Sheet1 (2)"/>
      <sheetName val="BOM"/>
      <sheetName val="BOM OPEN"/>
      <sheetName val="TF CHK UCRS"/>
      <sheetName val="TF CHK DIFF SUM"/>
      <sheetName val="TF CHK  Ring Gears SUM"/>
      <sheetName val="Supplier Inv. Sum."/>
      <sheetName val="DR-LX"/>
      <sheetName val="OT Analysis Report"/>
      <sheetName val="P &amp; L"/>
      <sheetName val="DET-GEAR"/>
      <sheetName val="fxdassets"/>
      <sheetName val="1.25"/>
      <sheetName val="SAR-INFO"/>
      <sheetName val="CostCenters"/>
      <sheetName val="Program Information"/>
      <sheetName val="names"/>
      <sheetName val="AAM (TTM) Cash flows"/>
      <sheetName val="AAM (TTM) Income statement"/>
      <sheetName val="EXEC SUMMARY medium"/>
      <sheetName val="Semanal"/>
      <sheetName val="Sheet1"/>
      <sheetName val="Colfor - Salem"/>
      <sheetName val="Metal Market Data Sources"/>
      <sheetName val="GRAPH SHEET"/>
      <sheetName val="Lists"/>
      <sheetName val="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finac 2001"/>
      <sheetName val="CostCenters"/>
    </sheetNames>
    <definedNames>
      <definedName name="Customize"/>
    </defined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ados Graficos"/>
      <sheetName val="Banco Dados (resumo) Livraison"/>
      <sheetName val="Resumo"/>
      <sheetName val="Gráficos  Assinaturas CPIs"/>
      <sheetName val="Gráfico Comparativos"/>
      <sheetName val="Banco Dados (resumo) Commande"/>
      <sheetName val="Price Adjustment Metr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canica Mercosul"/>
      <sheetName val="Indicadores"/>
      <sheetName val="Resumo"/>
      <sheetName val="Banco Dados (resumo) Livraison"/>
      <sheetName val="Banco Dados Graf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P Proposals"/>
      <sheetName val="Sheet1"/>
      <sheetName val="MASTER Pivot"/>
      <sheetName val="Daily Data"/>
      <sheetName val="SCH21999"/>
      <sheetName val="TTTC UPLOAD FORMAT"/>
      <sheetName val="Master"/>
      <sheetName val="Plt Detail-DG&amp;A"/>
      <sheetName val="CR MODEL-FR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ly Gear"/>
      <sheetName val="GGA Dec.-02"/>
      <sheetName val="HC SUMMARY "/>
      <sheetName val="OT Chart"/>
      <sheetName val="OT NEW SUMMARY "/>
      <sheetName val="HR NORMAL VS OT"/>
      <sheetName val="OT USD D&amp;T"/>
      <sheetName val="Scrap GRAPHIC (2)"/>
      <sheetName val="Scrap GRAPHIC"/>
      <sheetName val="AVG SCRAP PER WEEK"/>
      <sheetName val="SUMMARY SCRAP 2002"/>
      <sheetName val="Scrap on Sales Chart"/>
      <sheetName val="Scrap on Sales"/>
      <sheetName val="Operating (2000)"/>
      <sheetName val="Supplies on Sales Chart"/>
      <sheetName val="Supplies on Sales "/>
      <sheetName val="Tooling (3000)"/>
      <sheetName val="tooling Sales Chart"/>
      <sheetName val="tooling on Sales"/>
      <sheetName val="Maintenance (5000)"/>
      <sheetName val="maintenance on Sales Chart"/>
      <sheetName val="maintenance on Sales"/>
      <sheetName val="GGA"/>
      <sheetName val="DET-GEAR"/>
      <sheetName val="Sheet1"/>
      <sheetName val="MASTER Pivot"/>
      <sheetName val="200"/>
      <sheetName val="201"/>
      <sheetName val="Daily Data"/>
      <sheetName val="T.C. (2)"/>
      <sheetName val="T.C."/>
      <sheetName val="Forecast Adj"/>
      <sheetName val="Plt Detail-DG&amp;A"/>
      <sheetName val="Drivers"/>
      <sheetName val="Std. Hrs."/>
      <sheetName val="P# Data Base"/>
      <sheetName val="Colfor - Salem"/>
      <sheetName val="Catalogo"/>
      <sheetName val="Approved Projects"/>
      <sheetName val="SCH21999"/>
      <sheetName val="2000"/>
      <sheetName val="Sheet2"/>
      <sheetName val="Lists"/>
      <sheetName val="ia12"/>
      <sheetName val="Weekly Gear Dic-14-02 SCRAP"/>
      <sheetName val="Sumaria"/>
      <sheetName val="fxdassets"/>
      <sheetName val="J-Std. Devel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L Cost Extract"/>
      <sheetName val="Summary"/>
      <sheetName val="Sheet1"/>
      <sheetName val="SummaryX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108KH11</v>
          </cell>
          <cell r="C2">
            <v>0.08</v>
          </cell>
          <cell r="D2">
            <v>0</v>
          </cell>
          <cell r="E2">
            <v>0</v>
          </cell>
          <cell r="F2">
            <v>0.03</v>
          </cell>
          <cell r="G2">
            <v>0.11</v>
          </cell>
        </row>
        <row r="3">
          <cell r="A3" t="str">
            <v>1199N4018</v>
          </cell>
          <cell r="C3">
            <v>0.04</v>
          </cell>
          <cell r="D3">
            <v>0</v>
          </cell>
          <cell r="E3">
            <v>0</v>
          </cell>
          <cell r="F3">
            <v>0.03</v>
          </cell>
          <cell r="G3">
            <v>7.0000000000000007E-2</v>
          </cell>
        </row>
        <row r="4">
          <cell r="A4" t="str">
            <v>1199Y3795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11KHA5494P4</v>
          </cell>
          <cell r="E5">
            <v>31.713699999999999</v>
          </cell>
          <cell r="F5">
            <v>72.887600000000006</v>
          </cell>
          <cell r="G5">
            <v>104.60130000000001</v>
          </cell>
        </row>
        <row r="6">
          <cell r="A6" t="str">
            <v>11KN336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11KN336 I</v>
          </cell>
          <cell r="C7">
            <v>967.88</v>
          </cell>
          <cell r="D7">
            <v>6.87</v>
          </cell>
          <cell r="F7">
            <v>23.71</v>
          </cell>
          <cell r="G7">
            <v>998.46</v>
          </cell>
        </row>
        <row r="8">
          <cell r="A8" t="str">
            <v>151KC110B</v>
          </cell>
          <cell r="C8">
            <v>1.04</v>
          </cell>
          <cell r="D8">
            <v>0</v>
          </cell>
          <cell r="E8">
            <v>0</v>
          </cell>
          <cell r="F8">
            <v>1.55</v>
          </cell>
          <cell r="G8">
            <v>2.59</v>
          </cell>
        </row>
        <row r="9">
          <cell r="A9" t="str">
            <v>151KC123</v>
          </cell>
          <cell r="C9">
            <v>1.24</v>
          </cell>
          <cell r="D9">
            <v>0</v>
          </cell>
          <cell r="E9">
            <v>0</v>
          </cell>
          <cell r="F9">
            <v>7.0000000000000007E-2</v>
          </cell>
          <cell r="G9">
            <v>1.31</v>
          </cell>
        </row>
        <row r="10">
          <cell r="A10" t="str">
            <v>19QF5287</v>
          </cell>
          <cell r="C10">
            <v>1E-4</v>
          </cell>
          <cell r="D10">
            <v>0</v>
          </cell>
          <cell r="E10">
            <v>0</v>
          </cell>
          <cell r="F10">
            <v>4.9999000000000002</v>
          </cell>
          <cell r="G10">
            <v>5</v>
          </cell>
        </row>
        <row r="11">
          <cell r="A11" t="str">
            <v>19QF5287P2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19QF5287P3</v>
          </cell>
          <cell r="C12">
            <v>1E-4</v>
          </cell>
          <cell r="D12">
            <v>0</v>
          </cell>
          <cell r="E12">
            <v>0</v>
          </cell>
          <cell r="F12">
            <v>4.9999000000000002</v>
          </cell>
          <cell r="G12">
            <v>5</v>
          </cell>
        </row>
        <row r="13">
          <cell r="A13" t="str">
            <v>19QF5287P4</v>
          </cell>
          <cell r="C13">
            <v>1E-4</v>
          </cell>
          <cell r="D13">
            <v>0</v>
          </cell>
          <cell r="E13">
            <v>0</v>
          </cell>
          <cell r="F13">
            <v>4.9999000000000002</v>
          </cell>
          <cell r="G13">
            <v>5</v>
          </cell>
        </row>
        <row r="14">
          <cell r="A14" t="str">
            <v>21AX475</v>
          </cell>
          <cell r="C14">
            <v>0.04</v>
          </cell>
          <cell r="D14">
            <v>0</v>
          </cell>
          <cell r="E14">
            <v>0</v>
          </cell>
          <cell r="F14">
            <v>0.03</v>
          </cell>
          <cell r="G14">
            <v>7.0000000000000007E-2</v>
          </cell>
        </row>
        <row r="15">
          <cell r="A15" t="str">
            <v>21AX855UW</v>
          </cell>
          <cell r="C15">
            <v>0.11</v>
          </cell>
          <cell r="D15">
            <v>0</v>
          </cell>
          <cell r="E15">
            <v>0</v>
          </cell>
          <cell r="F15">
            <v>0.1</v>
          </cell>
          <cell r="G15">
            <v>0.21000000000000002</v>
          </cell>
        </row>
        <row r="16">
          <cell r="A16" t="str">
            <v>2297H5676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24KH11041</v>
          </cell>
          <cell r="C17">
            <v>156.62</v>
          </cell>
          <cell r="D17">
            <v>7.3</v>
          </cell>
          <cell r="E17">
            <v>0</v>
          </cell>
          <cell r="F17">
            <v>3.71</v>
          </cell>
          <cell r="G17">
            <v>167.63000000000002</v>
          </cell>
        </row>
        <row r="18">
          <cell r="A18" t="str">
            <v>24KH11042</v>
          </cell>
          <cell r="C18">
            <v>160.4</v>
          </cell>
          <cell r="D18">
            <v>10.52</v>
          </cell>
          <cell r="E18">
            <v>0</v>
          </cell>
          <cell r="F18">
            <v>4.21</v>
          </cell>
          <cell r="G18">
            <v>175.13000000000002</v>
          </cell>
        </row>
        <row r="19">
          <cell r="A19" t="str">
            <v>24KH11043</v>
          </cell>
          <cell r="C19">
            <v>260.89</v>
          </cell>
          <cell r="D19">
            <v>9.25</v>
          </cell>
          <cell r="E19">
            <v>0</v>
          </cell>
          <cell r="F19">
            <v>5.07</v>
          </cell>
          <cell r="G19">
            <v>275.20999999999998</v>
          </cell>
        </row>
        <row r="20">
          <cell r="A20" t="str">
            <v>24KH11044</v>
          </cell>
          <cell r="C20">
            <v>158.65</v>
          </cell>
          <cell r="D20">
            <v>9.6300000000000008</v>
          </cell>
          <cell r="E20">
            <v>0</v>
          </cell>
          <cell r="F20">
            <v>3.4</v>
          </cell>
          <cell r="G20">
            <v>171.68</v>
          </cell>
        </row>
        <row r="21">
          <cell r="A21" t="str">
            <v>24KH11047</v>
          </cell>
          <cell r="C21">
            <v>230.14</v>
          </cell>
          <cell r="D21">
            <v>6.03</v>
          </cell>
          <cell r="E21">
            <v>0</v>
          </cell>
          <cell r="F21">
            <v>4.51</v>
          </cell>
          <cell r="G21">
            <v>240.67999999999998</v>
          </cell>
        </row>
        <row r="22">
          <cell r="A22" t="str">
            <v>24KH11048</v>
          </cell>
          <cell r="C22">
            <v>186.62</v>
          </cell>
          <cell r="D22">
            <v>6.41</v>
          </cell>
          <cell r="E22">
            <v>0</v>
          </cell>
          <cell r="F22">
            <v>2.97</v>
          </cell>
          <cell r="G22">
            <v>196</v>
          </cell>
        </row>
        <row r="23">
          <cell r="A23" t="str">
            <v>24KH11072</v>
          </cell>
          <cell r="C23">
            <v>113.4</v>
          </cell>
          <cell r="D23">
            <v>5.99</v>
          </cell>
          <cell r="E23">
            <v>0</v>
          </cell>
          <cell r="F23">
            <v>2.41</v>
          </cell>
          <cell r="G23">
            <v>121.8</v>
          </cell>
        </row>
        <row r="24">
          <cell r="A24" t="str">
            <v>24KH11073</v>
          </cell>
          <cell r="C24">
            <v>105.21</v>
          </cell>
          <cell r="D24">
            <v>5.75</v>
          </cell>
          <cell r="E24">
            <v>0</v>
          </cell>
          <cell r="F24">
            <v>2.4</v>
          </cell>
          <cell r="G24">
            <v>113.36</v>
          </cell>
        </row>
        <row r="25">
          <cell r="A25" t="str">
            <v>24KH1846B</v>
          </cell>
          <cell r="C25">
            <v>328.57</v>
          </cell>
          <cell r="D25">
            <v>11.51</v>
          </cell>
          <cell r="E25">
            <v>0</v>
          </cell>
          <cell r="F25">
            <v>5.35</v>
          </cell>
          <cell r="G25">
            <v>345.43</v>
          </cell>
        </row>
        <row r="26">
          <cell r="A26" t="str">
            <v>24KH1847B</v>
          </cell>
          <cell r="C26">
            <v>323.75</v>
          </cell>
          <cell r="D26">
            <v>11.51</v>
          </cell>
          <cell r="E26">
            <v>0</v>
          </cell>
          <cell r="F26">
            <v>5.29</v>
          </cell>
          <cell r="G26">
            <v>340.55</v>
          </cell>
        </row>
        <row r="27">
          <cell r="A27" t="str">
            <v>24KH1940A</v>
          </cell>
          <cell r="C27">
            <v>107.21</v>
          </cell>
          <cell r="D27">
            <v>5.79</v>
          </cell>
          <cell r="E27">
            <v>0</v>
          </cell>
          <cell r="F27">
            <v>2.4</v>
          </cell>
          <cell r="G27">
            <v>115.4</v>
          </cell>
        </row>
        <row r="28">
          <cell r="A28" t="str">
            <v>24KH1941</v>
          </cell>
          <cell r="C28">
            <v>130.24</v>
          </cell>
          <cell r="D28">
            <v>6.25</v>
          </cell>
          <cell r="E28">
            <v>0</v>
          </cell>
          <cell r="F28">
            <v>3.54</v>
          </cell>
          <cell r="G28">
            <v>140.03</v>
          </cell>
        </row>
        <row r="29">
          <cell r="A29" t="str">
            <v>24KH1948</v>
          </cell>
          <cell r="C29">
            <v>129.75</v>
          </cell>
          <cell r="D29">
            <v>6.73</v>
          </cell>
          <cell r="E29">
            <v>0</v>
          </cell>
          <cell r="F29">
            <v>3.55</v>
          </cell>
          <cell r="G29">
            <v>140.03</v>
          </cell>
        </row>
        <row r="30">
          <cell r="A30" t="str">
            <v>24KH1953B</v>
          </cell>
          <cell r="C30">
            <v>110.78</v>
          </cell>
          <cell r="D30">
            <v>6.27</v>
          </cell>
          <cell r="E30">
            <v>0</v>
          </cell>
          <cell r="F30">
            <v>2.4900000000000002</v>
          </cell>
          <cell r="G30">
            <v>119.53999999999999</v>
          </cell>
        </row>
        <row r="31">
          <cell r="A31" t="str">
            <v>24KHA65P3</v>
          </cell>
          <cell r="C31">
            <v>156.62</v>
          </cell>
          <cell r="D31">
            <v>7.3</v>
          </cell>
          <cell r="E31">
            <v>0</v>
          </cell>
          <cell r="F31">
            <v>3.71</v>
          </cell>
          <cell r="G31">
            <v>167.63000000000002</v>
          </cell>
        </row>
        <row r="32">
          <cell r="A32" t="str">
            <v>267KC122</v>
          </cell>
          <cell r="C32">
            <v>26.97</v>
          </cell>
          <cell r="D32">
            <v>0</v>
          </cell>
          <cell r="E32">
            <v>0</v>
          </cell>
          <cell r="F32">
            <v>1.03</v>
          </cell>
          <cell r="G32">
            <v>28</v>
          </cell>
        </row>
        <row r="33">
          <cell r="A33" t="str">
            <v>267KC236</v>
          </cell>
          <cell r="C33">
            <v>3.89</v>
          </cell>
          <cell r="D33">
            <v>0</v>
          </cell>
          <cell r="E33">
            <v>0</v>
          </cell>
          <cell r="F33">
            <v>7.0000000000000007E-2</v>
          </cell>
          <cell r="G33">
            <v>3.96</v>
          </cell>
        </row>
        <row r="34">
          <cell r="A34" t="str">
            <v>297KB121B</v>
          </cell>
          <cell r="C34">
            <v>3.48</v>
          </cell>
          <cell r="D34">
            <v>0</v>
          </cell>
          <cell r="E34">
            <v>0</v>
          </cell>
          <cell r="F34">
            <v>0.86</v>
          </cell>
          <cell r="G34">
            <v>4.34</v>
          </cell>
        </row>
        <row r="35">
          <cell r="A35" t="str">
            <v>297KB212A</v>
          </cell>
          <cell r="C35">
            <v>6.21</v>
          </cell>
          <cell r="D35">
            <v>0</v>
          </cell>
          <cell r="E35">
            <v>0</v>
          </cell>
          <cell r="F35">
            <v>0.86</v>
          </cell>
          <cell r="G35">
            <v>7.07</v>
          </cell>
        </row>
        <row r="36">
          <cell r="A36" t="str">
            <v>297KB27C</v>
          </cell>
          <cell r="C36">
            <v>3.03</v>
          </cell>
          <cell r="D36">
            <v>0</v>
          </cell>
          <cell r="E36">
            <v>0</v>
          </cell>
          <cell r="F36">
            <v>0.04</v>
          </cell>
          <cell r="G36">
            <v>3.07</v>
          </cell>
        </row>
        <row r="37">
          <cell r="A37" t="str">
            <v>297KB27CP2</v>
          </cell>
          <cell r="C37">
            <v>3.43</v>
          </cell>
          <cell r="D37">
            <v>0</v>
          </cell>
          <cell r="E37">
            <v>0</v>
          </cell>
          <cell r="F37">
            <v>0.05</v>
          </cell>
          <cell r="G37">
            <v>3.48</v>
          </cell>
        </row>
        <row r="38">
          <cell r="A38" t="str">
            <v>297KB28B</v>
          </cell>
          <cell r="C38">
            <v>2.91</v>
          </cell>
          <cell r="D38">
            <v>0</v>
          </cell>
          <cell r="E38">
            <v>0</v>
          </cell>
          <cell r="F38">
            <v>0.03</v>
          </cell>
          <cell r="G38">
            <v>2.94</v>
          </cell>
        </row>
        <row r="39">
          <cell r="A39" t="str">
            <v>29AX5X</v>
          </cell>
          <cell r="C39">
            <v>0.01</v>
          </cell>
          <cell r="D39">
            <v>0</v>
          </cell>
          <cell r="E39">
            <v>0</v>
          </cell>
          <cell r="F39">
            <v>0.03</v>
          </cell>
          <cell r="G39">
            <v>0.04</v>
          </cell>
        </row>
        <row r="40">
          <cell r="A40" t="str">
            <v>30KH3386A I</v>
          </cell>
          <cell r="C40">
            <v>136.15</v>
          </cell>
          <cell r="D40">
            <v>3.17</v>
          </cell>
          <cell r="E40">
            <v>0</v>
          </cell>
          <cell r="F40">
            <v>2.96</v>
          </cell>
          <cell r="G40">
            <v>142.28</v>
          </cell>
        </row>
        <row r="41">
          <cell r="A41" t="str">
            <v>30KH3388 I</v>
          </cell>
          <cell r="C41">
            <v>455.08</v>
          </cell>
          <cell r="D41">
            <v>3.9</v>
          </cell>
          <cell r="E41">
            <v>0</v>
          </cell>
          <cell r="F41">
            <v>45.99</v>
          </cell>
          <cell r="G41">
            <v>504.96999999999997</v>
          </cell>
        </row>
        <row r="42">
          <cell r="A42" t="str">
            <v>30KH430</v>
          </cell>
          <cell r="C42">
            <v>30.43</v>
          </cell>
          <cell r="D42">
            <v>1.06</v>
          </cell>
          <cell r="E42">
            <v>0</v>
          </cell>
          <cell r="F42">
            <v>0.06</v>
          </cell>
          <cell r="G42">
            <v>31.549999999999997</v>
          </cell>
        </row>
        <row r="43">
          <cell r="A43" t="str">
            <v>30KH450</v>
          </cell>
          <cell r="C43">
            <v>21.06</v>
          </cell>
          <cell r="D43">
            <v>1.1100000000000001</v>
          </cell>
          <cell r="E43">
            <v>0</v>
          </cell>
          <cell r="F43">
            <v>0.06</v>
          </cell>
          <cell r="G43">
            <v>22.229999999999997</v>
          </cell>
        </row>
        <row r="44">
          <cell r="A44" t="str">
            <v>30KHA64P2</v>
          </cell>
          <cell r="C44">
            <v>177.32</v>
          </cell>
          <cell r="D44">
            <v>3.33</v>
          </cell>
          <cell r="E44">
            <v>0</v>
          </cell>
          <cell r="F44">
            <v>5.18</v>
          </cell>
          <cell r="G44">
            <v>185.83</v>
          </cell>
        </row>
        <row r="45">
          <cell r="A45" t="str">
            <v>30KNA113</v>
          </cell>
          <cell r="C45">
            <v>29.04</v>
          </cell>
          <cell r="D45">
            <v>0.65</v>
          </cell>
          <cell r="E45">
            <v>0</v>
          </cell>
          <cell r="F45">
            <v>1.66</v>
          </cell>
          <cell r="G45">
            <v>31.349999999999998</v>
          </cell>
        </row>
        <row r="46">
          <cell r="A46" t="str">
            <v>30KNA64</v>
          </cell>
          <cell r="C46">
            <v>318.64</v>
          </cell>
          <cell r="D46">
            <v>2.96</v>
          </cell>
          <cell r="E46">
            <v>0</v>
          </cell>
          <cell r="F46">
            <v>4.5999999999999996</v>
          </cell>
          <cell r="G46">
            <v>326.2</v>
          </cell>
        </row>
        <row r="47">
          <cell r="A47" t="str">
            <v>31AX59X</v>
          </cell>
          <cell r="C47">
            <v>0.13</v>
          </cell>
          <cell r="D47">
            <v>0</v>
          </cell>
          <cell r="E47">
            <v>0</v>
          </cell>
          <cell r="F47">
            <v>0.03</v>
          </cell>
          <cell r="G47">
            <v>0.16</v>
          </cell>
        </row>
        <row r="48">
          <cell r="A48" t="str">
            <v>31KD152</v>
          </cell>
          <cell r="C48">
            <v>0.74</v>
          </cell>
          <cell r="D48">
            <v>0</v>
          </cell>
          <cell r="E48">
            <v>0</v>
          </cell>
          <cell r="F48">
            <v>0</v>
          </cell>
          <cell r="G48">
            <v>0.74</v>
          </cell>
        </row>
        <row r="49">
          <cell r="A49" t="str">
            <v>31KN370</v>
          </cell>
          <cell r="C49">
            <v>120.84</v>
          </cell>
          <cell r="D49">
            <v>0.87</v>
          </cell>
          <cell r="E49">
            <v>0</v>
          </cell>
          <cell r="F49">
            <v>3.03</v>
          </cell>
          <cell r="G49">
            <v>124.74000000000001</v>
          </cell>
        </row>
        <row r="50">
          <cell r="A50" t="str">
            <v>31KNP334</v>
          </cell>
          <cell r="C50">
            <v>836.28</v>
          </cell>
          <cell r="D50">
            <v>2.59</v>
          </cell>
          <cell r="E50">
            <v>0</v>
          </cell>
          <cell r="F50">
            <v>10.82</v>
          </cell>
          <cell r="G50">
            <v>849.69</v>
          </cell>
        </row>
        <row r="51">
          <cell r="A51" t="str">
            <v>31KNP411</v>
          </cell>
          <cell r="C51">
            <v>201.01</v>
          </cell>
          <cell r="D51">
            <v>1.66</v>
          </cell>
          <cell r="E51">
            <v>0</v>
          </cell>
          <cell r="F51">
            <v>0.76</v>
          </cell>
          <cell r="G51">
            <v>203.42999999999998</v>
          </cell>
        </row>
        <row r="52">
          <cell r="A52" t="str">
            <v>31KNP412</v>
          </cell>
          <cell r="C52">
            <v>232.1</v>
          </cell>
          <cell r="D52">
            <v>1.66</v>
          </cell>
          <cell r="E52">
            <v>0</v>
          </cell>
          <cell r="F52">
            <v>0.76</v>
          </cell>
          <cell r="G52">
            <v>234.51999999999998</v>
          </cell>
        </row>
        <row r="53">
          <cell r="A53" t="str">
            <v>31KNP47</v>
          </cell>
          <cell r="C53">
            <v>154.49</v>
          </cell>
          <cell r="D53">
            <v>1.66</v>
          </cell>
          <cell r="E53">
            <v>0</v>
          </cell>
          <cell r="F53">
            <v>0.18</v>
          </cell>
          <cell r="G53">
            <v>156.33000000000001</v>
          </cell>
        </row>
        <row r="54">
          <cell r="A54" t="str">
            <v>31KNP48</v>
          </cell>
          <cell r="C54">
            <v>196.74</v>
          </cell>
          <cell r="D54">
            <v>1.66</v>
          </cell>
          <cell r="E54">
            <v>0</v>
          </cell>
          <cell r="F54">
            <v>0.18</v>
          </cell>
          <cell r="G54">
            <v>198.58</v>
          </cell>
        </row>
        <row r="55">
          <cell r="A55" t="str">
            <v>32KH224A</v>
          </cell>
          <cell r="C55">
            <v>11.07</v>
          </cell>
          <cell r="D55">
            <v>0.13</v>
          </cell>
          <cell r="E55">
            <v>0</v>
          </cell>
          <cell r="F55">
            <v>0.48</v>
          </cell>
          <cell r="G55">
            <v>11.680000000000001</v>
          </cell>
        </row>
        <row r="56">
          <cell r="A56" t="str">
            <v>32KH228A</v>
          </cell>
          <cell r="C56">
            <v>10.55</v>
          </cell>
          <cell r="D56">
            <v>0.12</v>
          </cell>
          <cell r="E56">
            <v>0</v>
          </cell>
          <cell r="F56">
            <v>7.0000000000000007E-2</v>
          </cell>
          <cell r="G56">
            <v>10.74</v>
          </cell>
        </row>
        <row r="57">
          <cell r="A57" t="str">
            <v>32KN312</v>
          </cell>
          <cell r="C57">
            <v>112.46</v>
          </cell>
          <cell r="D57">
            <v>0.67</v>
          </cell>
          <cell r="E57">
            <v>0</v>
          </cell>
          <cell r="F57">
            <v>3.03</v>
          </cell>
          <cell r="G57">
            <v>116.16</v>
          </cell>
        </row>
        <row r="58">
          <cell r="A58" t="str">
            <v>336KC139</v>
          </cell>
          <cell r="C58">
            <v>2.81</v>
          </cell>
          <cell r="D58">
            <v>0.05</v>
          </cell>
          <cell r="E58">
            <v>0</v>
          </cell>
          <cell r="F58">
            <v>0.17</v>
          </cell>
          <cell r="G58">
            <v>3.03</v>
          </cell>
        </row>
        <row r="59">
          <cell r="A59" t="str">
            <v>33KH263A</v>
          </cell>
          <cell r="C59">
            <v>4.46</v>
          </cell>
          <cell r="D59">
            <v>0.02</v>
          </cell>
          <cell r="E59">
            <v>0</v>
          </cell>
          <cell r="F59">
            <v>0.04</v>
          </cell>
          <cell r="G59">
            <v>4.5199999999999996</v>
          </cell>
        </row>
        <row r="60">
          <cell r="A60" t="str">
            <v>33KN28</v>
          </cell>
          <cell r="C60">
            <v>540.88</v>
          </cell>
          <cell r="D60">
            <v>2.59</v>
          </cell>
          <cell r="E60">
            <v>0</v>
          </cell>
          <cell r="F60">
            <v>10.82</v>
          </cell>
          <cell r="G60">
            <v>554.29000000000008</v>
          </cell>
        </row>
        <row r="61">
          <cell r="A61" t="str">
            <v>34KH331</v>
          </cell>
          <cell r="C61">
            <v>7.48</v>
          </cell>
          <cell r="D61">
            <v>0.06</v>
          </cell>
          <cell r="E61">
            <v>0</v>
          </cell>
          <cell r="F61">
            <v>0.17</v>
          </cell>
          <cell r="G61">
            <v>7.71</v>
          </cell>
        </row>
        <row r="62">
          <cell r="A62" t="str">
            <v>34KN45</v>
          </cell>
          <cell r="C62">
            <v>63.59</v>
          </cell>
          <cell r="D62">
            <v>1.76</v>
          </cell>
          <cell r="E62">
            <v>0</v>
          </cell>
          <cell r="F62">
            <v>1.35</v>
          </cell>
          <cell r="G62">
            <v>66.7</v>
          </cell>
        </row>
        <row r="63">
          <cell r="A63" t="str">
            <v>35AX1463</v>
          </cell>
          <cell r="C63">
            <v>0.02</v>
          </cell>
          <cell r="D63">
            <v>0</v>
          </cell>
          <cell r="E63">
            <v>0</v>
          </cell>
          <cell r="F63">
            <v>0.03</v>
          </cell>
          <cell r="G63">
            <v>0.05</v>
          </cell>
        </row>
        <row r="64">
          <cell r="A64" t="str">
            <v>35KN110</v>
          </cell>
          <cell r="C64">
            <v>7.27</v>
          </cell>
          <cell r="D64">
            <v>0</v>
          </cell>
          <cell r="E64">
            <v>0</v>
          </cell>
          <cell r="F64">
            <v>0.84</v>
          </cell>
          <cell r="G64">
            <v>8.11</v>
          </cell>
        </row>
        <row r="65">
          <cell r="A65" t="str">
            <v>36AX4</v>
          </cell>
          <cell r="C65">
            <v>0.01</v>
          </cell>
          <cell r="D65">
            <v>0</v>
          </cell>
          <cell r="E65">
            <v>0</v>
          </cell>
          <cell r="F65">
            <v>0.03</v>
          </cell>
          <cell r="G65">
            <v>0.04</v>
          </cell>
        </row>
        <row r="66">
          <cell r="A66" t="str">
            <v>36AX5</v>
          </cell>
          <cell r="C66">
            <v>0.09</v>
          </cell>
          <cell r="D66">
            <v>0</v>
          </cell>
          <cell r="E66">
            <v>0</v>
          </cell>
          <cell r="F66">
            <v>0.03</v>
          </cell>
          <cell r="G66">
            <v>0.12</v>
          </cell>
        </row>
        <row r="67">
          <cell r="A67" t="str">
            <v>36AX60</v>
          </cell>
          <cell r="C67">
            <v>0.01</v>
          </cell>
          <cell r="D67">
            <v>0</v>
          </cell>
          <cell r="E67">
            <v>0</v>
          </cell>
          <cell r="F67">
            <v>0.03</v>
          </cell>
          <cell r="G67">
            <v>0.04</v>
          </cell>
        </row>
        <row r="68">
          <cell r="A68" t="str">
            <v>36AX7X</v>
          </cell>
          <cell r="C68">
            <v>0.02</v>
          </cell>
          <cell r="D68">
            <v>0</v>
          </cell>
          <cell r="E68">
            <v>0</v>
          </cell>
          <cell r="F68">
            <v>0.26</v>
          </cell>
          <cell r="G68">
            <v>0.28000000000000003</v>
          </cell>
        </row>
        <row r="69">
          <cell r="A69" t="str">
            <v>36KN114</v>
          </cell>
          <cell r="C69">
            <v>40.18</v>
          </cell>
          <cell r="D69">
            <v>1.98</v>
          </cell>
          <cell r="E69">
            <v>0</v>
          </cell>
          <cell r="F69">
            <v>0.27</v>
          </cell>
          <cell r="G69">
            <v>42.43</v>
          </cell>
        </row>
        <row r="70">
          <cell r="A70" t="str">
            <v>36KN114P2</v>
          </cell>
          <cell r="C70">
            <v>40.74</v>
          </cell>
          <cell r="D70">
            <v>2.08</v>
          </cell>
          <cell r="E70">
            <v>0</v>
          </cell>
          <cell r="F70">
            <v>0.19</v>
          </cell>
          <cell r="G70">
            <v>43.01</v>
          </cell>
        </row>
        <row r="71">
          <cell r="A71" t="str">
            <v>36KN26</v>
          </cell>
          <cell r="C71">
            <v>103.48</v>
          </cell>
          <cell r="D71">
            <v>2.79</v>
          </cell>
          <cell r="E71">
            <v>0</v>
          </cell>
          <cell r="F71">
            <v>3.92</v>
          </cell>
          <cell r="G71">
            <v>110.19000000000001</v>
          </cell>
        </row>
        <row r="72">
          <cell r="A72" t="str">
            <v>36KNA32</v>
          </cell>
          <cell r="C72">
            <v>67.37</v>
          </cell>
          <cell r="D72">
            <v>2.46</v>
          </cell>
          <cell r="E72">
            <v>0</v>
          </cell>
          <cell r="F72">
            <v>1.59</v>
          </cell>
          <cell r="G72">
            <v>71.42</v>
          </cell>
        </row>
        <row r="73">
          <cell r="A73" t="str">
            <v>36KNA64</v>
          </cell>
          <cell r="C73">
            <v>121.92</v>
          </cell>
          <cell r="D73">
            <v>3.62</v>
          </cell>
          <cell r="E73">
            <v>0</v>
          </cell>
          <cell r="F73">
            <v>7.4</v>
          </cell>
          <cell r="G73">
            <v>132.94</v>
          </cell>
        </row>
        <row r="74">
          <cell r="A74" t="str">
            <v>37AX256X</v>
          </cell>
          <cell r="C74">
            <v>0.03</v>
          </cell>
          <cell r="D74">
            <v>0</v>
          </cell>
          <cell r="E74">
            <v>0</v>
          </cell>
          <cell r="F74">
            <v>0.03</v>
          </cell>
          <cell r="G74">
            <v>0.06</v>
          </cell>
        </row>
        <row r="75">
          <cell r="A75" t="str">
            <v>37AX6X</v>
          </cell>
          <cell r="C75">
            <v>4.2</v>
          </cell>
          <cell r="D75">
            <v>0</v>
          </cell>
          <cell r="E75">
            <v>0</v>
          </cell>
          <cell r="F75">
            <v>2.89</v>
          </cell>
          <cell r="G75">
            <v>7.09</v>
          </cell>
        </row>
        <row r="76">
          <cell r="A76" t="str">
            <v>37AX7</v>
          </cell>
          <cell r="C76">
            <v>0.02</v>
          </cell>
          <cell r="D76">
            <v>0</v>
          </cell>
          <cell r="E76">
            <v>0</v>
          </cell>
          <cell r="F76">
            <v>0.03</v>
          </cell>
          <cell r="G76">
            <v>0.05</v>
          </cell>
        </row>
        <row r="77">
          <cell r="A77" t="str">
            <v>37KH210</v>
          </cell>
          <cell r="C77">
            <v>1.32</v>
          </cell>
          <cell r="D77">
            <v>0</v>
          </cell>
          <cell r="E77">
            <v>0</v>
          </cell>
          <cell r="F77">
            <v>0.03</v>
          </cell>
          <cell r="G77">
            <v>1.35</v>
          </cell>
        </row>
        <row r="78">
          <cell r="A78" t="str">
            <v>38KH220</v>
          </cell>
          <cell r="C78">
            <v>0.99</v>
          </cell>
          <cell r="D78">
            <v>0</v>
          </cell>
          <cell r="E78">
            <v>0</v>
          </cell>
          <cell r="F78">
            <v>0.03</v>
          </cell>
          <cell r="G78">
            <v>1.02</v>
          </cell>
        </row>
        <row r="79">
          <cell r="A79" t="str">
            <v>39AX21</v>
          </cell>
          <cell r="C79">
            <v>0.31</v>
          </cell>
          <cell r="D79">
            <v>0</v>
          </cell>
          <cell r="E79">
            <v>0</v>
          </cell>
          <cell r="F79">
            <v>0.35</v>
          </cell>
          <cell r="G79">
            <v>0.65999999999999992</v>
          </cell>
        </row>
        <row r="80">
          <cell r="A80" t="str">
            <v>39KN41BP2</v>
          </cell>
          <cell r="C80">
            <v>26.5</v>
          </cell>
          <cell r="D80">
            <v>1.34</v>
          </cell>
          <cell r="E80">
            <v>0</v>
          </cell>
          <cell r="F80">
            <v>0.15</v>
          </cell>
          <cell r="G80">
            <v>27.99</v>
          </cell>
        </row>
        <row r="81">
          <cell r="A81" t="str">
            <v>39KN44P2</v>
          </cell>
          <cell r="C81">
            <v>118.91</v>
          </cell>
          <cell r="D81">
            <v>2</v>
          </cell>
          <cell r="E81">
            <v>0</v>
          </cell>
          <cell r="F81">
            <v>2.76</v>
          </cell>
          <cell r="G81">
            <v>123.67</v>
          </cell>
        </row>
        <row r="82">
          <cell r="A82" t="str">
            <v>3AX1739</v>
          </cell>
          <cell r="C82">
            <v>0.69</v>
          </cell>
          <cell r="D82">
            <v>0</v>
          </cell>
          <cell r="E82">
            <v>0</v>
          </cell>
          <cell r="F82">
            <v>0.1</v>
          </cell>
          <cell r="G82">
            <v>0.78999999999999992</v>
          </cell>
        </row>
        <row r="83">
          <cell r="A83" t="str">
            <v>3AX2052</v>
          </cell>
          <cell r="C83">
            <v>0.11</v>
          </cell>
          <cell r="D83">
            <v>0</v>
          </cell>
          <cell r="E83">
            <v>0</v>
          </cell>
          <cell r="F83">
            <v>0.03</v>
          </cell>
          <cell r="G83">
            <v>0.14000000000000001</v>
          </cell>
        </row>
        <row r="84">
          <cell r="A84" t="str">
            <v>3AX2053</v>
          </cell>
          <cell r="C84">
            <v>0.1</v>
          </cell>
          <cell r="D84">
            <v>0</v>
          </cell>
          <cell r="E84">
            <v>0</v>
          </cell>
          <cell r="F84">
            <v>0.03</v>
          </cell>
          <cell r="G84">
            <v>0.13</v>
          </cell>
        </row>
        <row r="85">
          <cell r="A85" t="str">
            <v>3AX2054</v>
          </cell>
          <cell r="C85">
            <v>0.42</v>
          </cell>
          <cell r="D85">
            <v>0</v>
          </cell>
          <cell r="E85">
            <v>0</v>
          </cell>
          <cell r="F85">
            <v>0.21</v>
          </cell>
          <cell r="G85">
            <v>0.63</v>
          </cell>
        </row>
        <row r="86">
          <cell r="A86" t="str">
            <v>3AX2055</v>
          </cell>
          <cell r="C86">
            <v>0.34</v>
          </cell>
          <cell r="D86">
            <v>0</v>
          </cell>
          <cell r="E86">
            <v>0</v>
          </cell>
          <cell r="F86">
            <v>0.16189999999999999</v>
          </cell>
          <cell r="G86">
            <v>0.50190000000000001</v>
          </cell>
        </row>
        <row r="87">
          <cell r="A87" t="str">
            <v>43KH223</v>
          </cell>
          <cell r="C87">
            <v>4.8499999999999996</v>
          </cell>
          <cell r="D87">
            <v>0</v>
          </cell>
          <cell r="E87">
            <v>0</v>
          </cell>
          <cell r="F87">
            <v>0.03</v>
          </cell>
          <cell r="G87">
            <v>4.88</v>
          </cell>
        </row>
        <row r="88">
          <cell r="A88" t="str">
            <v>43KH233</v>
          </cell>
          <cell r="C88">
            <v>26</v>
          </cell>
          <cell r="D88">
            <v>0</v>
          </cell>
          <cell r="E88">
            <v>0</v>
          </cell>
          <cell r="F88">
            <v>0.78</v>
          </cell>
          <cell r="G88">
            <v>26.78</v>
          </cell>
        </row>
        <row r="89">
          <cell r="A89" t="str">
            <v>43RU1717A</v>
          </cell>
          <cell r="C89">
            <v>0.72</v>
          </cell>
          <cell r="D89">
            <v>0</v>
          </cell>
          <cell r="E89">
            <v>0</v>
          </cell>
          <cell r="F89">
            <v>0.03</v>
          </cell>
          <cell r="G89">
            <v>0.75</v>
          </cell>
        </row>
        <row r="90">
          <cell r="A90" t="str">
            <v>46AX491</v>
          </cell>
          <cell r="C90">
            <v>24.55</v>
          </cell>
          <cell r="D90">
            <v>0.13</v>
          </cell>
          <cell r="E90">
            <v>0</v>
          </cell>
          <cell r="F90">
            <v>1.86</v>
          </cell>
          <cell r="G90">
            <v>26.54</v>
          </cell>
        </row>
        <row r="91">
          <cell r="A91" t="str">
            <v>46AX532</v>
          </cell>
          <cell r="C91">
            <v>11.92</v>
          </cell>
          <cell r="D91">
            <v>0.08</v>
          </cell>
          <cell r="E91">
            <v>0</v>
          </cell>
          <cell r="F91">
            <v>0.15</v>
          </cell>
          <cell r="G91">
            <v>12.15</v>
          </cell>
        </row>
        <row r="92">
          <cell r="A92" t="str">
            <v>46AX533</v>
          </cell>
          <cell r="C92">
            <v>13.46</v>
          </cell>
          <cell r="D92">
            <v>0.13</v>
          </cell>
          <cell r="E92">
            <v>0</v>
          </cell>
          <cell r="F92">
            <v>0.3</v>
          </cell>
          <cell r="G92">
            <v>13.890000000000002</v>
          </cell>
        </row>
        <row r="93">
          <cell r="A93" t="str">
            <v>476KB33B</v>
          </cell>
          <cell r="C93">
            <v>6.86</v>
          </cell>
          <cell r="D93">
            <v>0.02</v>
          </cell>
          <cell r="E93">
            <v>0</v>
          </cell>
          <cell r="F93">
            <v>0.17</v>
          </cell>
          <cell r="G93">
            <v>7.05</v>
          </cell>
        </row>
        <row r="94">
          <cell r="A94" t="str">
            <v>48KH110A</v>
          </cell>
          <cell r="C94">
            <v>37.619999999999997</v>
          </cell>
          <cell r="D94">
            <v>0.98</v>
          </cell>
          <cell r="E94">
            <v>0</v>
          </cell>
          <cell r="F94">
            <v>0.26</v>
          </cell>
          <cell r="G94">
            <v>38.859999999999992</v>
          </cell>
        </row>
        <row r="95">
          <cell r="A95" t="str">
            <v>48KH111A</v>
          </cell>
          <cell r="C95">
            <v>38.17</v>
          </cell>
          <cell r="D95">
            <v>0.99</v>
          </cell>
          <cell r="E95">
            <v>0</v>
          </cell>
          <cell r="F95">
            <v>0.19</v>
          </cell>
          <cell r="G95">
            <v>39.35</v>
          </cell>
        </row>
        <row r="96">
          <cell r="A96" t="str">
            <v>48KH19</v>
          </cell>
          <cell r="C96">
            <v>77</v>
          </cell>
          <cell r="D96">
            <v>1.2</v>
          </cell>
          <cell r="E96">
            <v>0</v>
          </cell>
          <cell r="F96">
            <v>2</v>
          </cell>
          <cell r="G96">
            <v>80.2</v>
          </cell>
        </row>
        <row r="97">
          <cell r="A97" t="str">
            <v>48KHA321</v>
          </cell>
          <cell r="C97">
            <v>52.76</v>
          </cell>
          <cell r="D97">
            <v>1.3</v>
          </cell>
          <cell r="E97">
            <v>0</v>
          </cell>
          <cell r="F97">
            <v>1.39</v>
          </cell>
          <cell r="G97">
            <v>55.449999999999996</v>
          </cell>
        </row>
        <row r="98">
          <cell r="A98" t="str">
            <v>48KHA71P6</v>
          </cell>
          <cell r="C98">
            <v>63.39</v>
          </cell>
          <cell r="D98">
            <v>1.39</v>
          </cell>
          <cell r="E98">
            <v>0</v>
          </cell>
          <cell r="F98">
            <v>1.32</v>
          </cell>
          <cell r="G98">
            <v>66.099999999999994</v>
          </cell>
        </row>
        <row r="99">
          <cell r="A99" t="str">
            <v>49AX138</v>
          </cell>
          <cell r="C99">
            <v>0.06</v>
          </cell>
          <cell r="D99">
            <v>0</v>
          </cell>
          <cell r="E99">
            <v>0</v>
          </cell>
          <cell r="F99">
            <v>0.1</v>
          </cell>
          <cell r="G99">
            <v>0.16</v>
          </cell>
        </row>
        <row r="100">
          <cell r="A100" t="str">
            <v>49AX148</v>
          </cell>
          <cell r="C100">
            <v>6.01</v>
          </cell>
          <cell r="D100">
            <v>0</v>
          </cell>
          <cell r="E100">
            <v>0</v>
          </cell>
          <cell r="F100">
            <v>0.52</v>
          </cell>
          <cell r="G100">
            <v>6.5299999999999994</v>
          </cell>
        </row>
        <row r="101">
          <cell r="A101" t="str">
            <v>49AX247</v>
          </cell>
          <cell r="C101">
            <v>0.31</v>
          </cell>
          <cell r="D101">
            <v>0</v>
          </cell>
          <cell r="E101">
            <v>0</v>
          </cell>
          <cell r="F101">
            <v>0.78</v>
          </cell>
          <cell r="G101">
            <v>1.0900000000000001</v>
          </cell>
        </row>
        <row r="102">
          <cell r="A102" t="str">
            <v>49AX249</v>
          </cell>
          <cell r="C102">
            <v>0.28000000000000003</v>
          </cell>
          <cell r="D102">
            <v>0</v>
          </cell>
          <cell r="E102">
            <v>0</v>
          </cell>
          <cell r="F102">
            <v>7.0000000000000007E-2</v>
          </cell>
          <cell r="G102">
            <v>0.35000000000000003</v>
          </cell>
        </row>
        <row r="103">
          <cell r="A103" t="str">
            <v>49AX73</v>
          </cell>
          <cell r="C103">
            <v>0.41</v>
          </cell>
          <cell r="D103">
            <v>0</v>
          </cell>
          <cell r="E103">
            <v>0</v>
          </cell>
          <cell r="F103">
            <v>0.73</v>
          </cell>
          <cell r="G103">
            <v>1.1399999999999999</v>
          </cell>
        </row>
        <row r="104">
          <cell r="A104" t="str">
            <v>49AX74</v>
          </cell>
          <cell r="C104">
            <v>0.69</v>
          </cell>
          <cell r="D104">
            <v>0</v>
          </cell>
          <cell r="E104">
            <v>0</v>
          </cell>
          <cell r="F104">
            <v>0.48</v>
          </cell>
          <cell r="G104">
            <v>1.17</v>
          </cell>
        </row>
        <row r="105">
          <cell r="A105" t="str">
            <v>49KH248A</v>
          </cell>
          <cell r="C105">
            <v>15.44</v>
          </cell>
          <cell r="D105">
            <v>0.55000000000000004</v>
          </cell>
          <cell r="E105">
            <v>0</v>
          </cell>
          <cell r="F105">
            <v>6.15</v>
          </cell>
          <cell r="G105">
            <v>22.14</v>
          </cell>
        </row>
        <row r="106">
          <cell r="A106" t="str">
            <v>49KH249A</v>
          </cell>
          <cell r="C106">
            <v>16.3</v>
          </cell>
          <cell r="D106">
            <v>0.52</v>
          </cell>
          <cell r="E106">
            <v>0</v>
          </cell>
          <cell r="F106">
            <v>3.63</v>
          </cell>
          <cell r="G106">
            <v>20.45</v>
          </cell>
        </row>
        <row r="107">
          <cell r="A107" t="str">
            <v>49KH335D</v>
          </cell>
          <cell r="C107">
            <v>4.92</v>
          </cell>
          <cell r="D107">
            <v>0.13</v>
          </cell>
          <cell r="E107">
            <v>0</v>
          </cell>
          <cell r="F107">
            <v>0.16</v>
          </cell>
          <cell r="G107">
            <v>5.21</v>
          </cell>
        </row>
        <row r="108">
          <cell r="A108" t="str">
            <v>49KH336C</v>
          </cell>
          <cell r="C108">
            <v>6.13</v>
          </cell>
          <cell r="D108">
            <v>0.55000000000000004</v>
          </cell>
          <cell r="E108">
            <v>0</v>
          </cell>
          <cell r="F108">
            <v>0.06</v>
          </cell>
          <cell r="G108">
            <v>6.7399999999999993</v>
          </cell>
        </row>
        <row r="109">
          <cell r="A109" t="str">
            <v>49KH337A</v>
          </cell>
          <cell r="C109">
            <v>18.43</v>
          </cell>
          <cell r="D109">
            <v>0.47</v>
          </cell>
          <cell r="E109">
            <v>0</v>
          </cell>
          <cell r="F109">
            <v>10.82</v>
          </cell>
          <cell r="G109">
            <v>29.72</v>
          </cell>
        </row>
        <row r="110">
          <cell r="A110" t="str">
            <v>49KH338B</v>
          </cell>
          <cell r="C110">
            <v>2.46</v>
          </cell>
          <cell r="D110">
            <v>7.0000000000000007E-2</v>
          </cell>
          <cell r="E110">
            <v>0</v>
          </cell>
          <cell r="F110">
            <v>0.06</v>
          </cell>
          <cell r="G110">
            <v>2.59</v>
          </cell>
        </row>
        <row r="111">
          <cell r="A111" t="str">
            <v>49KH339B</v>
          </cell>
          <cell r="C111">
            <v>2.17</v>
          </cell>
          <cell r="D111">
            <v>0.06</v>
          </cell>
          <cell r="E111">
            <v>0</v>
          </cell>
          <cell r="F111">
            <v>0.06</v>
          </cell>
          <cell r="G111">
            <v>2.29</v>
          </cell>
        </row>
        <row r="112">
          <cell r="A112" t="str">
            <v>49KH343A</v>
          </cell>
          <cell r="C112">
            <v>4.83</v>
          </cell>
          <cell r="D112">
            <v>0.13</v>
          </cell>
          <cell r="E112">
            <v>0</v>
          </cell>
          <cell r="F112">
            <v>0.72</v>
          </cell>
          <cell r="G112">
            <v>5.68</v>
          </cell>
        </row>
        <row r="113">
          <cell r="A113" t="str">
            <v>4AX140X</v>
          </cell>
          <cell r="C113">
            <v>0.05</v>
          </cell>
          <cell r="D113">
            <v>0</v>
          </cell>
          <cell r="E113">
            <v>0</v>
          </cell>
          <cell r="F113">
            <v>0.13</v>
          </cell>
          <cell r="G113">
            <v>0.18</v>
          </cell>
        </row>
        <row r="114">
          <cell r="A114" t="str">
            <v>4AX34</v>
          </cell>
          <cell r="C114">
            <v>0.03</v>
          </cell>
          <cell r="D114">
            <v>0</v>
          </cell>
          <cell r="E114">
            <v>0</v>
          </cell>
          <cell r="F114">
            <v>0.03</v>
          </cell>
          <cell r="G114">
            <v>0.06</v>
          </cell>
        </row>
        <row r="115">
          <cell r="A115" t="str">
            <v>4AX4</v>
          </cell>
          <cell r="C115">
            <v>0.05</v>
          </cell>
          <cell r="D115">
            <v>0</v>
          </cell>
          <cell r="E115">
            <v>0</v>
          </cell>
          <cell r="F115">
            <v>0.03</v>
          </cell>
          <cell r="G115">
            <v>0.08</v>
          </cell>
        </row>
        <row r="116">
          <cell r="A116" t="str">
            <v>4AX44</v>
          </cell>
          <cell r="C116">
            <v>0.09</v>
          </cell>
          <cell r="D116">
            <v>0</v>
          </cell>
          <cell r="E116">
            <v>0</v>
          </cell>
          <cell r="F116">
            <v>0.1</v>
          </cell>
          <cell r="G116">
            <v>0.19</v>
          </cell>
        </row>
        <row r="117">
          <cell r="A117" t="str">
            <v>4AX66</v>
          </cell>
          <cell r="C117">
            <v>0.23</v>
          </cell>
          <cell r="D117">
            <v>0</v>
          </cell>
          <cell r="E117">
            <v>0</v>
          </cell>
          <cell r="F117">
            <v>0.79</v>
          </cell>
          <cell r="G117">
            <v>1.02</v>
          </cell>
        </row>
        <row r="118">
          <cell r="A118" t="str">
            <v>50KH218A</v>
          </cell>
          <cell r="C118">
            <v>0.38</v>
          </cell>
          <cell r="D118">
            <v>0.01</v>
          </cell>
          <cell r="E118">
            <v>0</v>
          </cell>
          <cell r="F118">
            <v>6.2</v>
          </cell>
          <cell r="G118">
            <v>6.59</v>
          </cell>
        </row>
        <row r="119">
          <cell r="A119" t="str">
            <v>50KH221P2</v>
          </cell>
          <cell r="C119">
            <v>0.5</v>
          </cell>
          <cell r="D119">
            <v>0.01</v>
          </cell>
          <cell r="E119">
            <v>0</v>
          </cell>
          <cell r="F119">
            <v>1.1599999999999999</v>
          </cell>
          <cell r="G119">
            <v>1.67</v>
          </cell>
        </row>
        <row r="120">
          <cell r="A120" t="str">
            <v>50KH233</v>
          </cell>
          <cell r="C120">
            <v>0.17</v>
          </cell>
          <cell r="D120">
            <v>0</v>
          </cell>
          <cell r="E120">
            <v>0</v>
          </cell>
          <cell r="F120">
            <v>0.17</v>
          </cell>
          <cell r="G120">
            <v>0.34</v>
          </cell>
        </row>
        <row r="121">
          <cell r="A121" t="str">
            <v>50KH24</v>
          </cell>
          <cell r="C121">
            <v>0.24</v>
          </cell>
          <cell r="D121">
            <v>0.01</v>
          </cell>
          <cell r="E121">
            <v>0</v>
          </cell>
          <cell r="F121">
            <v>0.12</v>
          </cell>
          <cell r="G121">
            <v>0.37</v>
          </cell>
        </row>
        <row r="122">
          <cell r="A122" t="str">
            <v>50KH247</v>
          </cell>
          <cell r="C122">
            <v>0.5</v>
          </cell>
          <cell r="D122">
            <v>0.01</v>
          </cell>
          <cell r="E122">
            <v>0</v>
          </cell>
          <cell r="F122">
            <v>1.1599999999999999</v>
          </cell>
          <cell r="G122">
            <v>1.67</v>
          </cell>
        </row>
        <row r="123">
          <cell r="A123" t="str">
            <v>50KH249</v>
          </cell>
          <cell r="C123">
            <v>0.24</v>
          </cell>
          <cell r="D123">
            <v>0.01</v>
          </cell>
          <cell r="E123">
            <v>0</v>
          </cell>
          <cell r="F123">
            <v>0.17</v>
          </cell>
          <cell r="G123">
            <v>0.42000000000000004</v>
          </cell>
        </row>
        <row r="124">
          <cell r="A124" t="str">
            <v>50KH252P2</v>
          </cell>
          <cell r="C124">
            <v>0.14000000000000001</v>
          </cell>
          <cell r="D124">
            <v>0</v>
          </cell>
          <cell r="E124">
            <v>0</v>
          </cell>
          <cell r="F124">
            <v>0.12</v>
          </cell>
          <cell r="G124">
            <v>0.26</v>
          </cell>
        </row>
        <row r="125">
          <cell r="A125" t="str">
            <v>50KH257</v>
          </cell>
          <cell r="C125">
            <v>0.19</v>
          </cell>
          <cell r="D125">
            <v>0.01</v>
          </cell>
          <cell r="E125">
            <v>0</v>
          </cell>
          <cell r="F125">
            <v>0.11</v>
          </cell>
          <cell r="G125">
            <v>0.31</v>
          </cell>
        </row>
        <row r="126">
          <cell r="A126" t="str">
            <v>50KH257P2</v>
          </cell>
          <cell r="C126">
            <v>0.28999999999999998</v>
          </cell>
          <cell r="D126">
            <v>0.01</v>
          </cell>
          <cell r="E126">
            <v>0</v>
          </cell>
          <cell r="F126">
            <v>1.1399999999999999</v>
          </cell>
          <cell r="G126">
            <v>1.44</v>
          </cell>
        </row>
        <row r="127">
          <cell r="A127" t="str">
            <v>50KH261</v>
          </cell>
          <cell r="C127">
            <v>0.34</v>
          </cell>
          <cell r="D127">
            <v>0.01</v>
          </cell>
          <cell r="E127">
            <v>0</v>
          </cell>
          <cell r="F127">
            <v>1.54</v>
          </cell>
          <cell r="G127">
            <v>1.8900000000000001</v>
          </cell>
        </row>
        <row r="128">
          <cell r="A128" t="str">
            <v>50KH319</v>
          </cell>
          <cell r="C128">
            <v>1.75</v>
          </cell>
          <cell r="D128">
            <v>0.05</v>
          </cell>
          <cell r="E128">
            <v>0</v>
          </cell>
          <cell r="F128">
            <v>0.82</v>
          </cell>
          <cell r="G128">
            <v>2.62</v>
          </cell>
        </row>
        <row r="129">
          <cell r="A129" t="str">
            <v>50KH320</v>
          </cell>
          <cell r="C129">
            <v>1.5</v>
          </cell>
          <cell r="D129">
            <v>0.04</v>
          </cell>
          <cell r="E129">
            <v>0</v>
          </cell>
          <cell r="F129">
            <v>0.06</v>
          </cell>
          <cell r="G129">
            <v>1.6</v>
          </cell>
        </row>
        <row r="130">
          <cell r="A130" t="str">
            <v>50KH38</v>
          </cell>
          <cell r="C130">
            <v>0.73</v>
          </cell>
          <cell r="D130">
            <v>0.02</v>
          </cell>
          <cell r="E130">
            <v>0</v>
          </cell>
          <cell r="F130">
            <v>5.62</v>
          </cell>
          <cell r="G130">
            <v>6.37</v>
          </cell>
        </row>
        <row r="131">
          <cell r="A131" t="str">
            <v>511KBA210</v>
          </cell>
          <cell r="C131">
            <v>1.96</v>
          </cell>
          <cell r="D131">
            <v>0.05</v>
          </cell>
          <cell r="E131">
            <v>0</v>
          </cell>
          <cell r="F131">
            <v>0.05</v>
          </cell>
          <cell r="G131">
            <v>2.0599999999999996</v>
          </cell>
        </row>
        <row r="132">
          <cell r="A132" t="str">
            <v>52KH1111</v>
          </cell>
          <cell r="C132">
            <v>3.82</v>
          </cell>
          <cell r="D132">
            <v>0.1</v>
          </cell>
          <cell r="E132">
            <v>0</v>
          </cell>
          <cell r="F132">
            <v>0.17</v>
          </cell>
          <cell r="G132">
            <v>4.09</v>
          </cell>
        </row>
        <row r="133">
          <cell r="A133" t="str">
            <v>52KH1111P3</v>
          </cell>
          <cell r="C133">
            <v>3.01</v>
          </cell>
          <cell r="D133">
            <v>0.08</v>
          </cell>
          <cell r="E133">
            <v>0</v>
          </cell>
          <cell r="F133">
            <v>1.59</v>
          </cell>
          <cell r="G133">
            <v>4.68</v>
          </cell>
        </row>
        <row r="134">
          <cell r="A134" t="str">
            <v>52KH159P2</v>
          </cell>
          <cell r="C134">
            <v>12.58</v>
          </cell>
          <cell r="D134">
            <v>0</v>
          </cell>
          <cell r="E134">
            <v>0</v>
          </cell>
          <cell r="F134">
            <v>0</v>
          </cell>
          <cell r="G134">
            <v>12.58</v>
          </cell>
        </row>
        <row r="135">
          <cell r="A135" t="str">
            <v>531KB11</v>
          </cell>
          <cell r="C135">
            <v>7.0000000000000007E-2</v>
          </cell>
          <cell r="D135">
            <v>0</v>
          </cell>
          <cell r="E135">
            <v>0</v>
          </cell>
          <cell r="F135">
            <v>0.15</v>
          </cell>
          <cell r="G135">
            <v>0.22</v>
          </cell>
        </row>
        <row r="136">
          <cell r="A136" t="str">
            <v>53KH160A</v>
          </cell>
          <cell r="C136">
            <v>36.79</v>
          </cell>
          <cell r="D136">
            <v>0.99</v>
          </cell>
          <cell r="E136">
            <v>0</v>
          </cell>
          <cell r="F136">
            <v>2.97</v>
          </cell>
          <cell r="G136">
            <v>40.75</v>
          </cell>
        </row>
        <row r="137">
          <cell r="A137" t="str">
            <v>53KH261B</v>
          </cell>
          <cell r="C137">
            <v>14.87</v>
          </cell>
          <cell r="D137">
            <v>0.62</v>
          </cell>
          <cell r="E137">
            <v>0</v>
          </cell>
          <cell r="F137">
            <v>0.1</v>
          </cell>
          <cell r="G137">
            <v>15.589999999999998</v>
          </cell>
        </row>
        <row r="138">
          <cell r="A138" t="str">
            <v>53KH3103</v>
          </cell>
          <cell r="C138">
            <v>39.31</v>
          </cell>
          <cell r="D138">
            <v>0.96</v>
          </cell>
          <cell r="E138">
            <v>0</v>
          </cell>
          <cell r="F138">
            <v>0.75</v>
          </cell>
          <cell r="G138">
            <v>41.02</v>
          </cell>
        </row>
        <row r="139">
          <cell r="A139" t="str">
            <v>53KH334A</v>
          </cell>
          <cell r="C139">
            <v>24.59</v>
          </cell>
          <cell r="D139">
            <v>1.1399999999999999</v>
          </cell>
          <cell r="F139">
            <v>3.77</v>
          </cell>
          <cell r="G139">
            <v>29.5</v>
          </cell>
        </row>
        <row r="140">
          <cell r="A140" t="str">
            <v>53KH383A</v>
          </cell>
          <cell r="C140">
            <v>6.9</v>
          </cell>
          <cell r="D140">
            <v>0.72</v>
          </cell>
          <cell r="E140">
            <v>0</v>
          </cell>
          <cell r="F140">
            <v>0.3</v>
          </cell>
          <cell r="G140">
            <v>7.92</v>
          </cell>
        </row>
        <row r="141">
          <cell r="A141" t="str">
            <v>53KHA195D</v>
          </cell>
          <cell r="C141">
            <v>21.82</v>
          </cell>
          <cell r="D141">
            <v>0.72</v>
          </cell>
          <cell r="E141">
            <v>0</v>
          </cell>
          <cell r="F141">
            <v>0.06</v>
          </cell>
          <cell r="G141">
            <v>22.599999999999998</v>
          </cell>
        </row>
        <row r="142">
          <cell r="A142" t="str">
            <v>53KHA226P2</v>
          </cell>
          <cell r="C142">
            <v>36.86</v>
          </cell>
          <cell r="D142">
            <v>1.1399999999999999</v>
          </cell>
          <cell r="E142">
            <v>0</v>
          </cell>
          <cell r="F142">
            <v>10.82</v>
          </cell>
          <cell r="G142">
            <v>48.82</v>
          </cell>
        </row>
        <row r="143">
          <cell r="A143" t="str">
            <v>541KB29</v>
          </cell>
          <cell r="C143">
            <v>0.8</v>
          </cell>
          <cell r="D143">
            <v>0.02</v>
          </cell>
          <cell r="E143">
            <v>0</v>
          </cell>
          <cell r="F143">
            <v>0.06</v>
          </cell>
          <cell r="G143">
            <v>0.88000000000000012</v>
          </cell>
        </row>
        <row r="144">
          <cell r="A144" t="str">
            <v>56AX283</v>
          </cell>
          <cell r="C144">
            <v>0.06</v>
          </cell>
          <cell r="D144">
            <v>0</v>
          </cell>
          <cell r="E144">
            <v>0</v>
          </cell>
          <cell r="F144">
            <v>0.15</v>
          </cell>
          <cell r="G144">
            <v>0.21</v>
          </cell>
        </row>
        <row r="145">
          <cell r="A145" t="str">
            <v>56AX341</v>
          </cell>
          <cell r="C145">
            <v>0.37</v>
          </cell>
          <cell r="D145">
            <v>0.01</v>
          </cell>
          <cell r="E145">
            <v>0</v>
          </cell>
          <cell r="F145">
            <v>4.0999999999999996</v>
          </cell>
          <cell r="G145">
            <v>4.4799999999999995</v>
          </cell>
        </row>
        <row r="146">
          <cell r="A146" t="str">
            <v>56AX353</v>
          </cell>
          <cell r="C146">
            <v>0.11</v>
          </cell>
          <cell r="D146">
            <v>0</v>
          </cell>
          <cell r="E146">
            <v>0</v>
          </cell>
          <cell r="F146">
            <v>4.0999999999999996</v>
          </cell>
          <cell r="G146">
            <v>4.21</v>
          </cell>
        </row>
        <row r="147">
          <cell r="A147" t="str">
            <v>56AX396</v>
          </cell>
          <cell r="C147">
            <v>0.09</v>
          </cell>
          <cell r="D147">
            <v>0</v>
          </cell>
          <cell r="E147">
            <v>0</v>
          </cell>
          <cell r="F147">
            <v>0.17</v>
          </cell>
          <cell r="G147">
            <v>0.26</v>
          </cell>
        </row>
        <row r="148">
          <cell r="A148" t="str">
            <v>56AX415</v>
          </cell>
          <cell r="C148">
            <v>0.19</v>
          </cell>
          <cell r="D148">
            <v>0</v>
          </cell>
          <cell r="E148">
            <v>0</v>
          </cell>
          <cell r="F148">
            <v>0.17</v>
          </cell>
          <cell r="G148">
            <v>0.36</v>
          </cell>
        </row>
        <row r="149">
          <cell r="A149" t="str">
            <v>56AX423</v>
          </cell>
          <cell r="C149">
            <v>0.4</v>
          </cell>
          <cell r="D149">
            <v>0</v>
          </cell>
          <cell r="E149">
            <v>0</v>
          </cell>
          <cell r="F149">
            <v>0.42</v>
          </cell>
          <cell r="G149">
            <v>0.82000000000000006</v>
          </cell>
        </row>
        <row r="150">
          <cell r="A150" t="str">
            <v>56AX432</v>
          </cell>
          <cell r="C150">
            <v>0.1</v>
          </cell>
          <cell r="D150">
            <v>0.01</v>
          </cell>
          <cell r="E150">
            <v>0</v>
          </cell>
          <cell r="F150">
            <v>0.06</v>
          </cell>
          <cell r="G150">
            <v>0.16999999999999998</v>
          </cell>
        </row>
        <row r="151">
          <cell r="A151" t="str">
            <v>56AX542</v>
          </cell>
          <cell r="C151">
            <v>0.79</v>
          </cell>
          <cell r="D151">
            <v>0.02</v>
          </cell>
          <cell r="E151">
            <v>0</v>
          </cell>
          <cell r="F151">
            <v>0.82</v>
          </cell>
          <cell r="G151">
            <v>1.63</v>
          </cell>
        </row>
        <row r="152">
          <cell r="A152" t="str">
            <v>56KH425A</v>
          </cell>
          <cell r="C152">
            <v>48.94</v>
          </cell>
          <cell r="D152">
            <v>3.12</v>
          </cell>
          <cell r="E152">
            <v>0</v>
          </cell>
          <cell r="F152">
            <v>0.86</v>
          </cell>
          <cell r="G152">
            <v>52.919999999999995</v>
          </cell>
        </row>
        <row r="153">
          <cell r="A153" t="str">
            <v>56KH426A</v>
          </cell>
          <cell r="C153">
            <v>48.94</v>
          </cell>
          <cell r="D153">
            <v>3.12</v>
          </cell>
          <cell r="E153">
            <v>0</v>
          </cell>
          <cell r="F153">
            <v>0.86</v>
          </cell>
          <cell r="G153">
            <v>52.919999999999995</v>
          </cell>
        </row>
        <row r="154">
          <cell r="A154" t="str">
            <v>56KH433A</v>
          </cell>
          <cell r="C154">
            <v>48.42</v>
          </cell>
          <cell r="D154">
            <v>3.12</v>
          </cell>
          <cell r="E154">
            <v>0</v>
          </cell>
          <cell r="F154">
            <v>1.38</v>
          </cell>
          <cell r="G154">
            <v>52.92</v>
          </cell>
        </row>
        <row r="155">
          <cell r="A155" t="str">
            <v>56KH434A</v>
          </cell>
          <cell r="C155">
            <v>48.95</v>
          </cell>
          <cell r="D155">
            <v>3.12</v>
          </cell>
          <cell r="E155">
            <v>0</v>
          </cell>
          <cell r="F155">
            <v>0.85</v>
          </cell>
          <cell r="G155">
            <v>52.92</v>
          </cell>
        </row>
        <row r="156">
          <cell r="A156" t="str">
            <v>56KH435</v>
          </cell>
          <cell r="C156">
            <v>68.900000000000006</v>
          </cell>
          <cell r="D156">
            <v>3.61</v>
          </cell>
          <cell r="E156">
            <v>0</v>
          </cell>
          <cell r="F156">
            <v>1.34</v>
          </cell>
          <cell r="G156">
            <v>73.850000000000009</v>
          </cell>
        </row>
        <row r="157">
          <cell r="A157" t="str">
            <v>56KH436</v>
          </cell>
          <cell r="C157">
            <v>68.81</v>
          </cell>
          <cell r="D157">
            <v>3.61</v>
          </cell>
          <cell r="E157">
            <v>0</v>
          </cell>
          <cell r="F157">
            <v>1.43</v>
          </cell>
          <cell r="G157">
            <v>73.850000000000009</v>
          </cell>
        </row>
        <row r="158">
          <cell r="A158" t="str">
            <v>56KH441</v>
          </cell>
          <cell r="C158">
            <v>48.91</v>
          </cell>
          <cell r="D158">
            <v>3.12</v>
          </cell>
          <cell r="E158">
            <v>0</v>
          </cell>
          <cell r="F158">
            <v>0.89</v>
          </cell>
          <cell r="G158">
            <v>52.919999999999995</v>
          </cell>
        </row>
        <row r="159">
          <cell r="A159" t="str">
            <v>56KH443</v>
          </cell>
          <cell r="C159">
            <v>48.86</v>
          </cell>
          <cell r="D159">
            <v>3.12</v>
          </cell>
          <cell r="E159">
            <v>0</v>
          </cell>
          <cell r="F159">
            <v>0.94</v>
          </cell>
          <cell r="G159">
            <v>52.919999999999995</v>
          </cell>
        </row>
        <row r="160">
          <cell r="A160" t="str">
            <v>56KH444</v>
          </cell>
          <cell r="C160">
            <v>48.91</v>
          </cell>
          <cell r="D160">
            <v>3.12</v>
          </cell>
          <cell r="E160">
            <v>0</v>
          </cell>
          <cell r="F160">
            <v>0.89</v>
          </cell>
          <cell r="G160">
            <v>52.919999999999995</v>
          </cell>
        </row>
        <row r="161">
          <cell r="A161" t="str">
            <v>56KH446</v>
          </cell>
          <cell r="C161">
            <v>103.1</v>
          </cell>
          <cell r="D161">
            <v>4.88</v>
          </cell>
          <cell r="E161">
            <v>0</v>
          </cell>
          <cell r="F161">
            <v>2.66</v>
          </cell>
          <cell r="G161">
            <v>110.63999999999999</v>
          </cell>
        </row>
        <row r="162">
          <cell r="A162" t="str">
            <v>56KH447</v>
          </cell>
          <cell r="C162">
            <v>103.08</v>
          </cell>
          <cell r="D162">
            <v>4.88</v>
          </cell>
          <cell r="E162">
            <v>0</v>
          </cell>
          <cell r="F162">
            <v>2.68</v>
          </cell>
          <cell r="G162">
            <v>110.64</v>
          </cell>
        </row>
        <row r="163">
          <cell r="A163" t="str">
            <v>57KH228A</v>
          </cell>
          <cell r="C163">
            <v>14.9</v>
          </cell>
          <cell r="D163">
            <v>0.44</v>
          </cell>
          <cell r="E163">
            <v>0</v>
          </cell>
          <cell r="F163">
            <v>2.82</v>
          </cell>
          <cell r="G163">
            <v>18.16</v>
          </cell>
        </row>
        <row r="164">
          <cell r="A164" t="str">
            <v>57KH231A</v>
          </cell>
          <cell r="C164">
            <v>1.1299999999999999</v>
          </cell>
          <cell r="D164">
            <v>0.03</v>
          </cell>
          <cell r="E164">
            <v>0</v>
          </cell>
          <cell r="F164">
            <v>0.1</v>
          </cell>
          <cell r="G164">
            <v>1.26</v>
          </cell>
        </row>
        <row r="165">
          <cell r="A165" t="str">
            <v>57KH234B</v>
          </cell>
          <cell r="C165">
            <v>1.65</v>
          </cell>
          <cell r="D165">
            <v>0.04</v>
          </cell>
          <cell r="E165">
            <v>0</v>
          </cell>
          <cell r="F165">
            <v>0.06</v>
          </cell>
          <cell r="G165">
            <v>1.75</v>
          </cell>
        </row>
        <row r="166">
          <cell r="A166" t="str">
            <v>57KH311</v>
          </cell>
          <cell r="C166">
            <v>3.68</v>
          </cell>
          <cell r="D166">
            <v>0.1</v>
          </cell>
          <cell r="E166">
            <v>0</v>
          </cell>
          <cell r="F166">
            <v>0.75</v>
          </cell>
          <cell r="G166">
            <v>4.53</v>
          </cell>
        </row>
        <row r="167">
          <cell r="A167" t="str">
            <v>57KH39</v>
          </cell>
          <cell r="C167">
            <v>3.29</v>
          </cell>
          <cell r="D167">
            <v>0.09</v>
          </cell>
          <cell r="E167">
            <v>0</v>
          </cell>
          <cell r="F167">
            <v>3.78</v>
          </cell>
          <cell r="G167">
            <v>7.16</v>
          </cell>
        </row>
        <row r="168">
          <cell r="A168" t="str">
            <v>61KH435</v>
          </cell>
          <cell r="C168">
            <v>122.14</v>
          </cell>
          <cell r="D168">
            <v>9.4</v>
          </cell>
          <cell r="E168">
            <v>0</v>
          </cell>
          <cell r="F168">
            <v>3.35</v>
          </cell>
          <cell r="G168">
            <v>134.88999999999999</v>
          </cell>
        </row>
        <row r="169">
          <cell r="A169" t="str">
            <v>61KH436</v>
          </cell>
          <cell r="C169">
            <v>121.91</v>
          </cell>
          <cell r="D169">
            <v>9.4</v>
          </cell>
          <cell r="E169">
            <v>0</v>
          </cell>
          <cell r="F169">
            <v>3.58</v>
          </cell>
          <cell r="G169">
            <v>134.89000000000001</v>
          </cell>
        </row>
        <row r="170">
          <cell r="A170" t="str">
            <v>61KH441</v>
          </cell>
          <cell r="C170">
            <v>99.35</v>
          </cell>
          <cell r="D170">
            <v>7.06</v>
          </cell>
          <cell r="E170">
            <v>0</v>
          </cell>
          <cell r="F170">
            <v>1.83</v>
          </cell>
          <cell r="G170">
            <v>108.24</v>
          </cell>
        </row>
        <row r="171">
          <cell r="A171" t="str">
            <v>61KH443</v>
          </cell>
          <cell r="C171">
            <v>99.35</v>
          </cell>
          <cell r="D171">
            <v>7.06</v>
          </cell>
          <cell r="E171">
            <v>0</v>
          </cell>
          <cell r="F171">
            <v>1.83</v>
          </cell>
          <cell r="G171">
            <v>108.24</v>
          </cell>
        </row>
        <row r="172">
          <cell r="A172" t="str">
            <v>61KH444</v>
          </cell>
          <cell r="C172">
            <v>99.35</v>
          </cell>
          <cell r="D172">
            <v>7.06</v>
          </cell>
          <cell r="E172">
            <v>0</v>
          </cell>
          <cell r="F172">
            <v>1.83</v>
          </cell>
          <cell r="G172">
            <v>108.24</v>
          </cell>
        </row>
        <row r="173">
          <cell r="A173" t="str">
            <v>61KH446</v>
          </cell>
          <cell r="C173">
            <v>99.35</v>
          </cell>
          <cell r="D173">
            <v>7.06</v>
          </cell>
          <cell r="E173">
            <v>0</v>
          </cell>
          <cell r="F173">
            <v>1.83</v>
          </cell>
          <cell r="G173">
            <v>108.24</v>
          </cell>
        </row>
        <row r="174">
          <cell r="A174" t="str">
            <v>61KH447</v>
          </cell>
          <cell r="C174">
            <v>97.38</v>
          </cell>
          <cell r="D174">
            <v>7.42</v>
          </cell>
          <cell r="E174">
            <v>0</v>
          </cell>
          <cell r="F174">
            <v>3.44</v>
          </cell>
          <cell r="G174">
            <v>108.24</v>
          </cell>
        </row>
        <row r="175">
          <cell r="A175" t="str">
            <v>61KH448</v>
          </cell>
          <cell r="C175">
            <v>266.98</v>
          </cell>
          <cell r="D175">
            <v>11.23</v>
          </cell>
          <cell r="E175">
            <v>0</v>
          </cell>
          <cell r="F175">
            <v>5.0199999999999996</v>
          </cell>
          <cell r="G175">
            <v>283.23</v>
          </cell>
        </row>
        <row r="176">
          <cell r="A176" t="str">
            <v>61KH449</v>
          </cell>
          <cell r="C176">
            <v>266.98</v>
          </cell>
          <cell r="D176">
            <v>11.23</v>
          </cell>
          <cell r="E176">
            <v>0</v>
          </cell>
          <cell r="F176">
            <v>5.0199999999999996</v>
          </cell>
          <cell r="G176">
            <v>283.23</v>
          </cell>
        </row>
        <row r="177">
          <cell r="A177" t="str">
            <v>61KH460</v>
          </cell>
          <cell r="C177">
            <v>97.38</v>
          </cell>
          <cell r="D177">
            <v>7.42</v>
          </cell>
          <cell r="E177">
            <v>0</v>
          </cell>
          <cell r="F177">
            <v>3.44</v>
          </cell>
          <cell r="G177">
            <v>108.24</v>
          </cell>
        </row>
        <row r="178">
          <cell r="A178" t="str">
            <v>61KHA64P2</v>
          </cell>
          <cell r="C178">
            <v>227.35</v>
          </cell>
          <cell r="D178">
            <v>13.33</v>
          </cell>
          <cell r="E178">
            <v>0</v>
          </cell>
          <cell r="F178">
            <v>6.57</v>
          </cell>
          <cell r="G178">
            <v>247.25</v>
          </cell>
        </row>
        <row r="179">
          <cell r="A179" t="str">
            <v>61KHA71P15</v>
          </cell>
          <cell r="C179">
            <v>182.62</v>
          </cell>
          <cell r="D179">
            <v>10.53</v>
          </cell>
          <cell r="E179">
            <v>0</v>
          </cell>
          <cell r="F179">
            <v>3.22</v>
          </cell>
          <cell r="G179">
            <v>196.37</v>
          </cell>
        </row>
        <row r="180">
          <cell r="A180" t="str">
            <v>61KHA71P6</v>
          </cell>
          <cell r="C180">
            <v>183.02</v>
          </cell>
          <cell r="D180">
            <v>10.53</v>
          </cell>
          <cell r="E180">
            <v>0</v>
          </cell>
          <cell r="F180">
            <v>3.23</v>
          </cell>
          <cell r="G180">
            <v>196.78</v>
          </cell>
        </row>
        <row r="181">
          <cell r="A181" t="str">
            <v>629KB132</v>
          </cell>
          <cell r="C181">
            <v>0.09</v>
          </cell>
          <cell r="D181">
            <v>0</v>
          </cell>
          <cell r="E181">
            <v>0</v>
          </cell>
          <cell r="F181">
            <v>0.15</v>
          </cell>
          <cell r="G181">
            <v>0.24</v>
          </cell>
        </row>
        <row r="182">
          <cell r="A182" t="str">
            <v>62AX165</v>
          </cell>
          <cell r="C182">
            <v>13.39</v>
          </cell>
          <cell r="D182">
            <v>0.14000000000000001</v>
          </cell>
          <cell r="E182">
            <v>0</v>
          </cell>
          <cell r="F182">
            <v>3.72</v>
          </cell>
          <cell r="G182">
            <v>17.25</v>
          </cell>
        </row>
        <row r="183">
          <cell r="A183" t="str">
            <v>62AX166</v>
          </cell>
          <cell r="C183">
            <v>8.1</v>
          </cell>
          <cell r="D183">
            <v>0.11</v>
          </cell>
          <cell r="E183">
            <v>0</v>
          </cell>
          <cell r="F183">
            <v>0.06</v>
          </cell>
          <cell r="G183">
            <v>8.27</v>
          </cell>
        </row>
        <row r="184">
          <cell r="A184" t="str">
            <v>62AX192</v>
          </cell>
          <cell r="C184">
            <v>10.61</v>
          </cell>
          <cell r="D184">
            <v>0.13</v>
          </cell>
          <cell r="E184">
            <v>0</v>
          </cell>
          <cell r="F184">
            <v>3.29</v>
          </cell>
          <cell r="G184">
            <v>14.030000000000001</v>
          </cell>
        </row>
        <row r="185">
          <cell r="A185" t="str">
            <v>62AX207</v>
          </cell>
          <cell r="C185">
            <v>8.25</v>
          </cell>
          <cell r="D185">
            <v>0.12</v>
          </cell>
          <cell r="E185">
            <v>0</v>
          </cell>
          <cell r="F185">
            <v>0.11</v>
          </cell>
          <cell r="G185">
            <v>8.4799999999999986</v>
          </cell>
        </row>
        <row r="186">
          <cell r="A186" t="str">
            <v>62AX248</v>
          </cell>
          <cell r="C186">
            <v>10</v>
          </cell>
          <cell r="D186">
            <v>0.13</v>
          </cell>
          <cell r="E186">
            <v>0</v>
          </cell>
          <cell r="F186">
            <v>0.11</v>
          </cell>
          <cell r="G186">
            <v>10.24</v>
          </cell>
        </row>
        <row r="187">
          <cell r="A187" t="str">
            <v>62AX358</v>
          </cell>
          <cell r="C187">
            <v>20.45</v>
          </cell>
          <cell r="D187">
            <v>0.18</v>
          </cell>
          <cell r="E187">
            <v>0</v>
          </cell>
          <cell r="F187">
            <v>1.24</v>
          </cell>
          <cell r="G187">
            <v>21.869999999999997</v>
          </cell>
        </row>
        <row r="188">
          <cell r="A188" t="str">
            <v>62AX396</v>
          </cell>
          <cell r="C188">
            <v>18.03</v>
          </cell>
          <cell r="D188">
            <v>0.2</v>
          </cell>
          <cell r="E188">
            <v>0</v>
          </cell>
          <cell r="F188">
            <v>2.82</v>
          </cell>
          <cell r="G188">
            <v>21.05</v>
          </cell>
        </row>
        <row r="189">
          <cell r="A189" t="str">
            <v>62AX404</v>
          </cell>
          <cell r="C189">
            <v>7.35</v>
          </cell>
          <cell r="D189">
            <v>0.1</v>
          </cell>
          <cell r="E189">
            <v>0</v>
          </cell>
          <cell r="F189">
            <v>0.05</v>
          </cell>
          <cell r="G189">
            <v>7.4999999999999991</v>
          </cell>
        </row>
        <row r="190">
          <cell r="A190" t="str">
            <v>62AX408</v>
          </cell>
          <cell r="C190">
            <v>11.1</v>
          </cell>
          <cell r="D190">
            <v>0.15</v>
          </cell>
          <cell r="E190">
            <v>0</v>
          </cell>
          <cell r="F190">
            <v>0.06</v>
          </cell>
          <cell r="G190">
            <v>11.31</v>
          </cell>
        </row>
        <row r="191">
          <cell r="A191" t="str">
            <v>62AX412</v>
          </cell>
          <cell r="C191">
            <v>15.5</v>
          </cell>
          <cell r="D191">
            <v>0.15</v>
          </cell>
          <cell r="E191">
            <v>0</v>
          </cell>
          <cell r="F191">
            <v>1.88</v>
          </cell>
          <cell r="G191">
            <v>17.53</v>
          </cell>
        </row>
        <row r="192">
          <cell r="A192" t="str">
            <v>62AX450</v>
          </cell>
          <cell r="C192">
            <v>8.3000000000000007</v>
          </cell>
          <cell r="D192">
            <v>0.13</v>
          </cell>
          <cell r="E192">
            <v>0</v>
          </cell>
          <cell r="F192">
            <v>0.11</v>
          </cell>
          <cell r="G192">
            <v>8.5400000000000009</v>
          </cell>
        </row>
        <row r="193">
          <cell r="A193" t="str">
            <v>62AX471</v>
          </cell>
          <cell r="C193">
            <v>8.6999999999999993</v>
          </cell>
          <cell r="D193">
            <v>0.13</v>
          </cell>
          <cell r="E193">
            <v>0</v>
          </cell>
          <cell r="F193">
            <v>0.05</v>
          </cell>
          <cell r="G193">
            <v>8.8800000000000008</v>
          </cell>
        </row>
        <row r="194">
          <cell r="A194" t="str">
            <v>62AX494</v>
          </cell>
          <cell r="C194">
            <v>14.5</v>
          </cell>
          <cell r="D194">
            <v>0.18</v>
          </cell>
          <cell r="E194">
            <v>0</v>
          </cell>
          <cell r="F194">
            <v>0.49</v>
          </cell>
          <cell r="G194">
            <v>15.17</v>
          </cell>
        </row>
        <row r="195">
          <cell r="A195" t="str">
            <v>62AX496</v>
          </cell>
          <cell r="C195">
            <v>15.59</v>
          </cell>
          <cell r="D195">
            <v>0.14000000000000001</v>
          </cell>
          <cell r="E195">
            <v>0</v>
          </cell>
          <cell r="F195">
            <v>0.82</v>
          </cell>
          <cell r="G195">
            <v>16.55</v>
          </cell>
        </row>
        <row r="196">
          <cell r="A196" t="str">
            <v>62AX497</v>
          </cell>
          <cell r="C196">
            <v>31.59</v>
          </cell>
          <cell r="D196">
            <v>0.13</v>
          </cell>
          <cell r="E196">
            <v>0</v>
          </cell>
          <cell r="F196">
            <v>1.75</v>
          </cell>
          <cell r="G196">
            <v>33.47</v>
          </cell>
        </row>
        <row r="197">
          <cell r="A197" t="str">
            <v>62AX80</v>
          </cell>
          <cell r="C197">
            <v>14.94</v>
          </cell>
          <cell r="D197">
            <v>0.17</v>
          </cell>
          <cell r="E197">
            <v>0</v>
          </cell>
          <cell r="F197">
            <v>3.72</v>
          </cell>
          <cell r="G197">
            <v>18.829999999999998</v>
          </cell>
        </row>
        <row r="198">
          <cell r="A198" t="str">
            <v>64AX212</v>
          </cell>
          <cell r="C198">
            <v>12.1</v>
          </cell>
          <cell r="D198">
            <v>0.13</v>
          </cell>
          <cell r="E198">
            <v>0</v>
          </cell>
          <cell r="F198">
            <v>0.11</v>
          </cell>
          <cell r="G198">
            <v>12.34</v>
          </cell>
        </row>
        <row r="199">
          <cell r="A199" t="str">
            <v>64AX239</v>
          </cell>
          <cell r="C199">
            <v>11</v>
          </cell>
          <cell r="D199">
            <v>0.1</v>
          </cell>
          <cell r="E199">
            <v>0</v>
          </cell>
          <cell r="F199">
            <v>0.05</v>
          </cell>
          <cell r="G199">
            <v>11.15</v>
          </cell>
        </row>
        <row r="200">
          <cell r="A200" t="str">
            <v>64AX240</v>
          </cell>
          <cell r="C200">
            <v>28.84</v>
          </cell>
          <cell r="D200">
            <v>0.17</v>
          </cell>
          <cell r="E200">
            <v>0</v>
          </cell>
          <cell r="F200">
            <v>1.88</v>
          </cell>
          <cell r="G200">
            <v>30.89</v>
          </cell>
        </row>
        <row r="201">
          <cell r="A201" t="str">
            <v>64AX241</v>
          </cell>
          <cell r="C201">
            <v>20.97</v>
          </cell>
          <cell r="D201">
            <v>0.13</v>
          </cell>
          <cell r="E201">
            <v>0</v>
          </cell>
          <cell r="F201">
            <v>1.88</v>
          </cell>
          <cell r="G201">
            <v>22.979999999999997</v>
          </cell>
        </row>
        <row r="202">
          <cell r="A202" t="str">
            <v>64AX267</v>
          </cell>
          <cell r="C202">
            <v>10.7</v>
          </cell>
          <cell r="D202">
            <v>0.08</v>
          </cell>
          <cell r="E202">
            <v>0</v>
          </cell>
          <cell r="F202">
            <v>0.05</v>
          </cell>
          <cell r="G202">
            <v>10.83</v>
          </cell>
        </row>
        <row r="203">
          <cell r="A203" t="str">
            <v>64AX288</v>
          </cell>
          <cell r="C203">
            <v>7.35</v>
          </cell>
          <cell r="D203">
            <v>0.09</v>
          </cell>
          <cell r="E203">
            <v>0</v>
          </cell>
          <cell r="F203">
            <v>0.06</v>
          </cell>
          <cell r="G203">
            <v>7.4999999999999991</v>
          </cell>
        </row>
        <row r="204">
          <cell r="A204" t="str">
            <v>64AX303</v>
          </cell>
          <cell r="C204">
            <v>16.36</v>
          </cell>
          <cell r="D204">
            <v>0.08</v>
          </cell>
          <cell r="E204">
            <v>0</v>
          </cell>
          <cell r="F204">
            <v>1</v>
          </cell>
          <cell r="G204">
            <v>17.439999999999998</v>
          </cell>
        </row>
        <row r="205">
          <cell r="A205" t="str">
            <v>64KH416</v>
          </cell>
          <cell r="C205">
            <v>209.85</v>
          </cell>
          <cell r="D205">
            <v>5.65</v>
          </cell>
          <cell r="E205">
            <v>0</v>
          </cell>
          <cell r="F205">
            <v>2.17</v>
          </cell>
          <cell r="G205">
            <v>217.67</v>
          </cell>
        </row>
        <row r="206">
          <cell r="A206" t="str">
            <v>64KH416P2</v>
          </cell>
          <cell r="C206">
            <v>209.85</v>
          </cell>
          <cell r="D206">
            <v>5.74</v>
          </cell>
          <cell r="E206">
            <v>0</v>
          </cell>
          <cell r="F206">
            <v>1.1299999999999999</v>
          </cell>
          <cell r="G206">
            <v>216.72</v>
          </cell>
        </row>
        <row r="207">
          <cell r="A207" t="str">
            <v>64KHA380AP4</v>
          </cell>
          <cell r="C207">
            <v>343.02</v>
          </cell>
          <cell r="D207">
            <v>5.96</v>
          </cell>
          <cell r="E207">
            <v>0</v>
          </cell>
          <cell r="F207">
            <v>2.97</v>
          </cell>
          <cell r="G207">
            <v>351.95</v>
          </cell>
        </row>
        <row r="208">
          <cell r="A208" t="str">
            <v>64KHA415</v>
          </cell>
          <cell r="C208">
            <v>161.35</v>
          </cell>
          <cell r="D208">
            <v>5.26</v>
          </cell>
          <cell r="E208">
            <v>0</v>
          </cell>
          <cell r="F208">
            <v>0.11</v>
          </cell>
          <cell r="G208">
            <v>166.72</v>
          </cell>
        </row>
        <row r="209">
          <cell r="A209" t="str">
            <v>64KHA415P2</v>
          </cell>
          <cell r="C209">
            <v>162.35</v>
          </cell>
          <cell r="D209">
            <v>5.43</v>
          </cell>
          <cell r="E209">
            <v>0</v>
          </cell>
          <cell r="F209">
            <v>0.11</v>
          </cell>
          <cell r="G209">
            <v>167.89000000000001</v>
          </cell>
        </row>
        <row r="210">
          <cell r="A210" t="str">
            <v>64KHA64P2</v>
          </cell>
          <cell r="C210">
            <v>267.42</v>
          </cell>
          <cell r="D210">
            <v>7.02</v>
          </cell>
          <cell r="E210">
            <v>0</v>
          </cell>
          <cell r="F210">
            <v>7.56</v>
          </cell>
          <cell r="G210">
            <v>282</v>
          </cell>
        </row>
        <row r="211">
          <cell r="A211" t="str">
            <v>64KHA71</v>
          </cell>
          <cell r="C211">
            <v>198.12</v>
          </cell>
          <cell r="D211">
            <v>6.31</v>
          </cell>
          <cell r="E211">
            <v>0</v>
          </cell>
          <cell r="F211">
            <v>2.54</v>
          </cell>
          <cell r="G211">
            <v>206.97</v>
          </cell>
        </row>
        <row r="212">
          <cell r="A212" t="str">
            <v>64KHA71P3</v>
          </cell>
          <cell r="C212">
            <v>199.57</v>
          </cell>
          <cell r="D212">
            <v>6.34</v>
          </cell>
          <cell r="E212">
            <v>0</v>
          </cell>
          <cell r="F212">
            <v>2.88</v>
          </cell>
          <cell r="G212">
            <v>208.79</v>
          </cell>
        </row>
        <row r="213">
          <cell r="A213" t="str">
            <v>68KH3232</v>
          </cell>
          <cell r="C213">
            <v>50.15</v>
          </cell>
          <cell r="D213">
            <v>1.33</v>
          </cell>
          <cell r="E213">
            <v>0</v>
          </cell>
          <cell r="F213">
            <v>3.23</v>
          </cell>
          <cell r="G213">
            <v>54.709999999999994</v>
          </cell>
        </row>
        <row r="214">
          <cell r="A214" t="str">
            <v>68KH3232P2</v>
          </cell>
          <cell r="C214">
            <v>52.57</v>
          </cell>
          <cell r="D214">
            <v>1.53</v>
          </cell>
          <cell r="E214">
            <v>0</v>
          </cell>
          <cell r="F214">
            <v>3.23</v>
          </cell>
          <cell r="G214">
            <v>57.33</v>
          </cell>
        </row>
        <row r="215">
          <cell r="A215" t="str">
            <v>68KH3232P3</v>
          </cell>
          <cell r="C215">
            <v>40.590000000000003</v>
          </cell>
          <cell r="D215">
            <v>1.34</v>
          </cell>
          <cell r="E215">
            <v>0</v>
          </cell>
          <cell r="F215">
            <v>0.25</v>
          </cell>
          <cell r="G215">
            <v>42.180000000000007</v>
          </cell>
        </row>
        <row r="216">
          <cell r="A216" t="str">
            <v>68KH3232P4</v>
          </cell>
          <cell r="C216">
            <v>42.82</v>
          </cell>
          <cell r="D216">
            <v>1.61</v>
          </cell>
          <cell r="E216">
            <v>0</v>
          </cell>
          <cell r="F216">
            <v>0.25</v>
          </cell>
          <cell r="G216">
            <v>44.68</v>
          </cell>
        </row>
        <row r="217">
          <cell r="A217" t="str">
            <v>68KH412</v>
          </cell>
          <cell r="C217">
            <v>54.78</v>
          </cell>
          <cell r="D217">
            <v>1.53</v>
          </cell>
          <cell r="E217">
            <v>0</v>
          </cell>
          <cell r="F217">
            <v>2.89</v>
          </cell>
          <cell r="G217">
            <v>59.2</v>
          </cell>
        </row>
        <row r="218">
          <cell r="A218" t="str">
            <v>68KH412P2</v>
          </cell>
          <cell r="C218">
            <v>59.58</v>
          </cell>
          <cell r="D218">
            <v>1.87</v>
          </cell>
          <cell r="E218">
            <v>0</v>
          </cell>
          <cell r="F218">
            <v>2.89</v>
          </cell>
          <cell r="G218">
            <v>64.339999999999989</v>
          </cell>
        </row>
        <row r="219">
          <cell r="A219" t="str">
            <v>68KH414</v>
          </cell>
          <cell r="C219">
            <v>38.74</v>
          </cell>
          <cell r="D219">
            <v>1.29</v>
          </cell>
          <cell r="E219">
            <v>0</v>
          </cell>
          <cell r="F219">
            <v>0.08</v>
          </cell>
          <cell r="G219">
            <v>40.11</v>
          </cell>
        </row>
        <row r="220">
          <cell r="A220" t="str">
            <v>68KH414P2</v>
          </cell>
          <cell r="C220">
            <v>41.76</v>
          </cell>
          <cell r="D220">
            <v>1.34</v>
          </cell>
          <cell r="E220">
            <v>0</v>
          </cell>
          <cell r="F220">
            <v>0.08</v>
          </cell>
          <cell r="G220">
            <v>43.18</v>
          </cell>
        </row>
        <row r="221">
          <cell r="A221" t="str">
            <v>68KH414P3</v>
          </cell>
          <cell r="C221">
            <v>46.51</v>
          </cell>
          <cell r="D221">
            <v>1.46</v>
          </cell>
          <cell r="E221">
            <v>0</v>
          </cell>
          <cell r="F221">
            <v>1.27</v>
          </cell>
          <cell r="G221">
            <v>49.24</v>
          </cell>
        </row>
        <row r="222">
          <cell r="A222" t="str">
            <v>68KH414P4</v>
          </cell>
          <cell r="C222">
            <v>49.85</v>
          </cell>
          <cell r="D222">
            <v>1.57</v>
          </cell>
          <cell r="E222">
            <v>0</v>
          </cell>
          <cell r="F222">
            <v>1.26</v>
          </cell>
          <cell r="G222">
            <v>52.68</v>
          </cell>
        </row>
        <row r="223">
          <cell r="A223" t="str">
            <v>68KH414P5</v>
          </cell>
          <cell r="C223">
            <v>64.2</v>
          </cell>
          <cell r="D223">
            <v>1.47</v>
          </cell>
          <cell r="E223">
            <v>0</v>
          </cell>
          <cell r="F223">
            <v>3.31</v>
          </cell>
          <cell r="G223">
            <v>68.98</v>
          </cell>
        </row>
        <row r="224">
          <cell r="A224" t="str">
            <v>68KH414P6</v>
          </cell>
          <cell r="C224">
            <v>57.4</v>
          </cell>
          <cell r="D224">
            <v>1.76</v>
          </cell>
          <cell r="E224">
            <v>0</v>
          </cell>
          <cell r="F224">
            <v>3.31</v>
          </cell>
          <cell r="G224">
            <v>62.47</v>
          </cell>
        </row>
        <row r="225">
          <cell r="A225" t="str">
            <v>68KH415</v>
          </cell>
          <cell r="C225">
            <v>52.66</v>
          </cell>
          <cell r="D225">
            <v>1.29</v>
          </cell>
          <cell r="E225">
            <v>0</v>
          </cell>
          <cell r="F225">
            <v>3.15</v>
          </cell>
          <cell r="G225">
            <v>57.099999999999994</v>
          </cell>
        </row>
        <row r="226">
          <cell r="A226" t="str">
            <v>68KH415P2</v>
          </cell>
          <cell r="C226">
            <v>57.54</v>
          </cell>
          <cell r="D226">
            <v>1.56</v>
          </cell>
          <cell r="E226">
            <v>0</v>
          </cell>
          <cell r="F226">
            <v>3.96</v>
          </cell>
          <cell r="G226">
            <v>63.06</v>
          </cell>
        </row>
        <row r="227">
          <cell r="A227" t="str">
            <v>68KH415P3</v>
          </cell>
          <cell r="C227">
            <v>54.78</v>
          </cell>
          <cell r="D227">
            <v>1.29</v>
          </cell>
          <cell r="E227">
            <v>0</v>
          </cell>
          <cell r="F227">
            <v>4.62</v>
          </cell>
          <cell r="G227">
            <v>60.69</v>
          </cell>
        </row>
        <row r="228">
          <cell r="A228" t="str">
            <v>68KH415P4</v>
          </cell>
          <cell r="C228">
            <v>57.23</v>
          </cell>
          <cell r="D228">
            <v>1.34</v>
          </cell>
          <cell r="E228">
            <v>0</v>
          </cell>
          <cell r="F228">
            <v>3.86</v>
          </cell>
          <cell r="G228">
            <v>62.43</v>
          </cell>
        </row>
        <row r="229">
          <cell r="A229" t="str">
            <v>6AX1221</v>
          </cell>
          <cell r="C229">
            <v>0.11</v>
          </cell>
          <cell r="D229">
            <v>0</v>
          </cell>
          <cell r="E229">
            <v>0</v>
          </cell>
          <cell r="F229">
            <v>0.78</v>
          </cell>
          <cell r="G229">
            <v>0.89</v>
          </cell>
        </row>
        <row r="230">
          <cell r="A230" t="str">
            <v>6AX1731</v>
          </cell>
          <cell r="C230">
            <v>0.05</v>
          </cell>
          <cell r="D230">
            <v>0</v>
          </cell>
          <cell r="E230">
            <v>0</v>
          </cell>
          <cell r="F230">
            <v>0.03</v>
          </cell>
          <cell r="G230">
            <v>0.08</v>
          </cell>
        </row>
        <row r="231">
          <cell r="A231" t="str">
            <v>6AX1732</v>
          </cell>
          <cell r="C231">
            <v>0.04</v>
          </cell>
          <cell r="D231">
            <v>0</v>
          </cell>
          <cell r="E231">
            <v>0</v>
          </cell>
          <cell r="F231">
            <v>0.03</v>
          </cell>
          <cell r="G231">
            <v>7.0000000000000007E-2</v>
          </cell>
        </row>
        <row r="232">
          <cell r="A232" t="str">
            <v>6AX1733</v>
          </cell>
          <cell r="C232">
            <v>0.05</v>
          </cell>
          <cell r="D232">
            <v>0</v>
          </cell>
          <cell r="E232">
            <v>0</v>
          </cell>
          <cell r="F232">
            <v>0.03</v>
          </cell>
          <cell r="G232">
            <v>0.08</v>
          </cell>
        </row>
        <row r="233">
          <cell r="A233" t="str">
            <v>6AX1734</v>
          </cell>
          <cell r="C233">
            <v>0.06</v>
          </cell>
          <cell r="D233">
            <v>0</v>
          </cell>
          <cell r="E233">
            <v>0</v>
          </cell>
          <cell r="F233">
            <v>0.03</v>
          </cell>
          <cell r="G233">
            <v>0.09</v>
          </cell>
        </row>
        <row r="234">
          <cell r="A234" t="str">
            <v>6AX1735</v>
          </cell>
          <cell r="C234">
            <v>0.25</v>
          </cell>
          <cell r="D234">
            <v>0</v>
          </cell>
          <cell r="E234">
            <v>0</v>
          </cell>
          <cell r="F234">
            <v>0.03</v>
          </cell>
          <cell r="G234">
            <v>0.28000000000000003</v>
          </cell>
        </row>
        <row r="235">
          <cell r="A235" t="str">
            <v>6AX1737</v>
          </cell>
          <cell r="C235">
            <v>0.17</v>
          </cell>
          <cell r="D235">
            <v>0</v>
          </cell>
          <cell r="E235">
            <v>0</v>
          </cell>
          <cell r="F235">
            <v>0.03</v>
          </cell>
          <cell r="G235">
            <v>0.2</v>
          </cell>
        </row>
        <row r="236">
          <cell r="A236" t="str">
            <v>6AX1738</v>
          </cell>
          <cell r="C236">
            <v>0.04</v>
          </cell>
          <cell r="D236">
            <v>0</v>
          </cell>
          <cell r="E236">
            <v>0</v>
          </cell>
          <cell r="F236">
            <v>0.03</v>
          </cell>
          <cell r="G236">
            <v>7.0000000000000007E-2</v>
          </cell>
        </row>
        <row r="237">
          <cell r="A237" t="str">
            <v>6AX1739</v>
          </cell>
          <cell r="C237">
            <v>0.06</v>
          </cell>
          <cell r="D237">
            <v>0</v>
          </cell>
          <cell r="E237">
            <v>0</v>
          </cell>
          <cell r="F237">
            <v>0.03</v>
          </cell>
          <cell r="G237">
            <v>0.09</v>
          </cell>
        </row>
        <row r="238">
          <cell r="A238" t="str">
            <v>6AX1740</v>
          </cell>
          <cell r="C238">
            <v>7.0000000000000007E-2</v>
          </cell>
          <cell r="D238">
            <v>0</v>
          </cell>
          <cell r="E238">
            <v>0</v>
          </cell>
          <cell r="F238">
            <v>0.03</v>
          </cell>
          <cell r="G238">
            <v>0.1</v>
          </cell>
        </row>
        <row r="239">
          <cell r="A239" t="str">
            <v>6AX282X</v>
          </cell>
          <cell r="C239">
            <v>0.19</v>
          </cell>
          <cell r="D239">
            <v>0</v>
          </cell>
          <cell r="E239">
            <v>0</v>
          </cell>
          <cell r="F239">
            <v>0.26</v>
          </cell>
          <cell r="G239">
            <v>0.45</v>
          </cell>
        </row>
        <row r="240">
          <cell r="A240" t="str">
            <v>711GC1100P3</v>
          </cell>
          <cell r="C240">
            <v>0.52</v>
          </cell>
          <cell r="D240">
            <v>0</v>
          </cell>
          <cell r="E240">
            <v>0</v>
          </cell>
          <cell r="F240">
            <v>0.1</v>
          </cell>
          <cell r="G240">
            <v>0.62</v>
          </cell>
        </row>
        <row r="241">
          <cell r="A241" t="str">
            <v>711GC1146</v>
          </cell>
          <cell r="C241">
            <v>0.23</v>
          </cell>
          <cell r="D241">
            <v>0</v>
          </cell>
          <cell r="E241">
            <v>0</v>
          </cell>
          <cell r="F241">
            <v>0.03</v>
          </cell>
          <cell r="G241">
            <v>0.26</v>
          </cell>
        </row>
        <row r="242">
          <cell r="A242" t="str">
            <v>72KH24</v>
          </cell>
          <cell r="C242">
            <v>0.45</v>
          </cell>
          <cell r="D242">
            <v>0</v>
          </cell>
          <cell r="E242">
            <v>0</v>
          </cell>
          <cell r="F242">
            <v>0.03</v>
          </cell>
          <cell r="G242">
            <v>0.48</v>
          </cell>
        </row>
        <row r="243">
          <cell r="A243" t="str">
            <v>72KH25</v>
          </cell>
          <cell r="C243">
            <v>0.28000000000000003</v>
          </cell>
          <cell r="D243">
            <v>0</v>
          </cell>
          <cell r="E243">
            <v>0</v>
          </cell>
          <cell r="F243">
            <v>0.03</v>
          </cell>
          <cell r="G243">
            <v>0.31000000000000005</v>
          </cell>
        </row>
        <row r="244">
          <cell r="A244" t="str">
            <v>75KH14</v>
          </cell>
          <cell r="C244">
            <v>1.19</v>
          </cell>
          <cell r="D244">
            <v>0</v>
          </cell>
          <cell r="E244">
            <v>0</v>
          </cell>
          <cell r="F244">
            <v>0</v>
          </cell>
          <cell r="G244">
            <v>1.19</v>
          </cell>
        </row>
        <row r="245">
          <cell r="A245" t="str">
            <v>7AX264X</v>
          </cell>
          <cell r="C245">
            <v>0.28000000000000003</v>
          </cell>
          <cell r="D245">
            <v>0</v>
          </cell>
          <cell r="E245">
            <v>0</v>
          </cell>
          <cell r="F245">
            <v>0.1</v>
          </cell>
          <cell r="G245">
            <v>0.38</v>
          </cell>
        </row>
        <row r="246">
          <cell r="A246" t="str">
            <v>84KH320A</v>
          </cell>
          <cell r="C246">
            <v>6.34</v>
          </cell>
          <cell r="D246">
            <v>0.17</v>
          </cell>
          <cell r="E246">
            <v>0</v>
          </cell>
          <cell r="F246">
            <v>0.03</v>
          </cell>
          <cell r="G246">
            <v>6.54</v>
          </cell>
        </row>
        <row r="247">
          <cell r="A247" t="str">
            <v>84KH35A</v>
          </cell>
          <cell r="C247">
            <v>12.25</v>
          </cell>
          <cell r="D247">
            <v>0.33</v>
          </cell>
          <cell r="E247">
            <v>0</v>
          </cell>
          <cell r="F247">
            <v>1.29</v>
          </cell>
          <cell r="G247">
            <v>13.870000000000001</v>
          </cell>
        </row>
        <row r="248">
          <cell r="A248" t="str">
            <v>88AX303P2</v>
          </cell>
          <cell r="C248">
            <v>1.51</v>
          </cell>
          <cell r="D248">
            <v>0.04</v>
          </cell>
          <cell r="E248">
            <v>0</v>
          </cell>
          <cell r="F248">
            <v>3.1</v>
          </cell>
          <cell r="G248">
            <v>4.6500000000000004</v>
          </cell>
        </row>
        <row r="249">
          <cell r="A249" t="str">
            <v>88AX440P2</v>
          </cell>
          <cell r="C249">
            <v>2.88</v>
          </cell>
          <cell r="D249">
            <v>0.08</v>
          </cell>
          <cell r="E249">
            <v>0</v>
          </cell>
          <cell r="F249">
            <v>4.0199999999999996</v>
          </cell>
          <cell r="G249">
            <v>6.9799999999999995</v>
          </cell>
        </row>
        <row r="250">
          <cell r="A250" t="str">
            <v>88AX456</v>
          </cell>
          <cell r="C250">
            <v>3.42</v>
          </cell>
          <cell r="D250">
            <v>0.09</v>
          </cell>
          <cell r="E250">
            <v>0</v>
          </cell>
          <cell r="F250">
            <v>0.12</v>
          </cell>
          <cell r="G250">
            <v>3.63</v>
          </cell>
        </row>
        <row r="251">
          <cell r="A251" t="str">
            <v>88AX457</v>
          </cell>
          <cell r="C251">
            <v>2.96</v>
          </cell>
          <cell r="D251">
            <v>0.08</v>
          </cell>
          <cell r="E251">
            <v>0</v>
          </cell>
          <cell r="F251">
            <v>0.12</v>
          </cell>
          <cell r="G251">
            <v>3.16</v>
          </cell>
        </row>
        <row r="252">
          <cell r="A252" t="str">
            <v>88AX458</v>
          </cell>
          <cell r="C252">
            <v>3.77</v>
          </cell>
          <cell r="D252">
            <v>0.1</v>
          </cell>
          <cell r="E252">
            <v>0</v>
          </cell>
          <cell r="F252">
            <v>0.11</v>
          </cell>
          <cell r="G252">
            <v>3.98</v>
          </cell>
        </row>
        <row r="253">
          <cell r="A253" t="str">
            <v>90KHA410</v>
          </cell>
          <cell r="C253">
            <v>78.92</v>
          </cell>
          <cell r="D253">
            <v>0.38</v>
          </cell>
          <cell r="E253">
            <v>0</v>
          </cell>
          <cell r="F253">
            <v>1.58</v>
          </cell>
          <cell r="G253">
            <v>80.88</v>
          </cell>
        </row>
        <row r="254">
          <cell r="A254" t="str">
            <v>90KHA411</v>
          </cell>
          <cell r="C254">
            <v>39.1</v>
          </cell>
          <cell r="D254">
            <v>0.36</v>
          </cell>
          <cell r="E254">
            <v>0</v>
          </cell>
          <cell r="F254">
            <v>0.11</v>
          </cell>
          <cell r="G254">
            <v>39.57</v>
          </cell>
        </row>
        <row r="255">
          <cell r="A255" t="str">
            <v>90KHA413</v>
          </cell>
          <cell r="C255">
            <v>109.93</v>
          </cell>
          <cell r="D255">
            <v>0.42</v>
          </cell>
          <cell r="E255">
            <v>0</v>
          </cell>
          <cell r="F255">
            <v>5.58</v>
          </cell>
          <cell r="G255">
            <v>115.93</v>
          </cell>
        </row>
        <row r="256">
          <cell r="A256" t="str">
            <v>90KHP410</v>
          </cell>
          <cell r="C256">
            <v>78.92</v>
          </cell>
          <cell r="D256">
            <v>0.38</v>
          </cell>
          <cell r="F256">
            <v>1.58</v>
          </cell>
          <cell r="G256">
            <v>80.88</v>
          </cell>
        </row>
        <row r="257">
          <cell r="A257" t="str">
            <v>90KHP411</v>
          </cell>
          <cell r="C257">
            <v>39.1</v>
          </cell>
          <cell r="D257">
            <v>0.36</v>
          </cell>
          <cell r="F257">
            <v>0.11</v>
          </cell>
          <cell r="G257">
            <v>39.57</v>
          </cell>
        </row>
        <row r="258">
          <cell r="A258" t="str">
            <v>94KH11A</v>
          </cell>
          <cell r="C258">
            <v>4.82</v>
          </cell>
          <cell r="D258">
            <v>0.06</v>
          </cell>
          <cell r="E258">
            <v>0</v>
          </cell>
          <cell r="F258">
            <v>0.17</v>
          </cell>
          <cell r="G258">
            <v>5.05</v>
          </cell>
        </row>
        <row r="259">
          <cell r="A259" t="str">
            <v>94KH15</v>
          </cell>
          <cell r="C259">
            <v>5.79</v>
          </cell>
          <cell r="D259">
            <v>7.0000000000000007E-2</v>
          </cell>
          <cell r="E259">
            <v>0</v>
          </cell>
          <cell r="F259">
            <v>6.08</v>
          </cell>
          <cell r="G259">
            <v>11.940000000000001</v>
          </cell>
        </row>
        <row r="260">
          <cell r="A260" t="str">
            <v>95KH11</v>
          </cell>
          <cell r="C260">
            <v>0.66</v>
          </cell>
          <cell r="D260">
            <v>0.02</v>
          </cell>
          <cell r="E260">
            <v>0</v>
          </cell>
          <cell r="F260">
            <v>0.15</v>
          </cell>
          <cell r="G260">
            <v>0.83000000000000007</v>
          </cell>
        </row>
        <row r="261">
          <cell r="A261" t="str">
            <v>96KH11</v>
          </cell>
          <cell r="C261">
            <v>0.39</v>
          </cell>
          <cell r="D261">
            <v>0.01</v>
          </cell>
          <cell r="E261">
            <v>0</v>
          </cell>
          <cell r="F261">
            <v>0.17</v>
          </cell>
          <cell r="G261">
            <v>0.57000000000000006</v>
          </cell>
        </row>
        <row r="262">
          <cell r="A262" t="str">
            <v>97KH21</v>
          </cell>
          <cell r="C262">
            <v>22.04</v>
          </cell>
          <cell r="D262">
            <v>0.14000000000000001</v>
          </cell>
          <cell r="E262">
            <v>0</v>
          </cell>
          <cell r="F262">
            <v>0.15</v>
          </cell>
          <cell r="G262">
            <v>22.33</v>
          </cell>
        </row>
        <row r="263">
          <cell r="A263" t="str">
            <v>97KH27</v>
          </cell>
          <cell r="C263">
            <v>62.29</v>
          </cell>
          <cell r="D263">
            <v>0.2</v>
          </cell>
          <cell r="E263">
            <v>0</v>
          </cell>
          <cell r="F263">
            <v>5.51</v>
          </cell>
          <cell r="G263">
            <v>68</v>
          </cell>
        </row>
        <row r="264">
          <cell r="A264" t="str">
            <v>98KH21B</v>
          </cell>
          <cell r="C264">
            <v>9.18</v>
          </cell>
          <cell r="D264">
            <v>0.1</v>
          </cell>
          <cell r="E264">
            <v>0</v>
          </cell>
          <cell r="F264">
            <v>0.17</v>
          </cell>
          <cell r="G264">
            <v>9.4499999999999993</v>
          </cell>
        </row>
        <row r="265">
          <cell r="A265" t="str">
            <v>98KH24</v>
          </cell>
          <cell r="C265">
            <v>14.15</v>
          </cell>
          <cell r="D265">
            <v>0.1</v>
          </cell>
          <cell r="E265">
            <v>0</v>
          </cell>
          <cell r="F265">
            <v>6.08</v>
          </cell>
          <cell r="G265">
            <v>20.329999999999998</v>
          </cell>
        </row>
        <row r="266">
          <cell r="A266" t="str">
            <v>AS REQ FCARR</v>
          </cell>
          <cell r="C266">
            <v>0</v>
          </cell>
          <cell r="D266">
            <v>0</v>
          </cell>
          <cell r="E266">
            <v>0</v>
          </cell>
          <cell r="F266">
            <v>1.7</v>
          </cell>
          <cell r="G266">
            <v>1.7</v>
          </cell>
        </row>
        <row r="267">
          <cell r="A267" t="str">
            <v>AS REQ MF AXLE</v>
          </cell>
          <cell r="C267">
            <v>0</v>
          </cell>
          <cell r="D267">
            <v>0</v>
          </cell>
          <cell r="E267">
            <v>0</v>
          </cell>
          <cell r="F267">
            <v>2.4500000000000002</v>
          </cell>
          <cell r="G267">
            <v>2.4500000000000002</v>
          </cell>
        </row>
        <row r="268">
          <cell r="A268" t="str">
            <v>AS REQ MR AXLE</v>
          </cell>
          <cell r="C268">
            <v>0</v>
          </cell>
          <cell r="D268">
            <v>0</v>
          </cell>
          <cell r="E268">
            <v>0</v>
          </cell>
          <cell r="F268">
            <v>2.4500000000000002</v>
          </cell>
          <cell r="G268">
            <v>2.4500000000000002</v>
          </cell>
        </row>
        <row r="269">
          <cell r="A269" t="str">
            <v>AS REQ RCARR</v>
          </cell>
          <cell r="C269">
            <v>0</v>
          </cell>
          <cell r="D269">
            <v>0</v>
          </cell>
          <cell r="E269">
            <v>0</v>
          </cell>
          <cell r="F269">
            <v>2</v>
          </cell>
          <cell r="G269">
            <v>2</v>
          </cell>
        </row>
        <row r="270">
          <cell r="A270" t="str">
            <v>AS REQD MKS 1</v>
          </cell>
          <cell r="C270">
            <v>0</v>
          </cell>
          <cell r="D270">
            <v>0</v>
          </cell>
          <cell r="E270">
            <v>0</v>
          </cell>
          <cell r="F270">
            <v>7.42</v>
          </cell>
          <cell r="G270">
            <v>7.42</v>
          </cell>
        </row>
        <row r="271">
          <cell r="A271" t="str">
            <v>AS REQD MKS 2</v>
          </cell>
          <cell r="C271">
            <v>0</v>
          </cell>
          <cell r="D271">
            <v>0</v>
          </cell>
          <cell r="E271">
            <v>0</v>
          </cell>
          <cell r="F271">
            <v>9.35</v>
          </cell>
          <cell r="G271">
            <v>9.35</v>
          </cell>
        </row>
        <row r="272">
          <cell r="A272" t="str">
            <v>AS REQD MKS 3</v>
          </cell>
          <cell r="C272">
            <v>0</v>
          </cell>
          <cell r="D272">
            <v>0</v>
          </cell>
          <cell r="E272">
            <v>0</v>
          </cell>
          <cell r="F272">
            <v>8.65</v>
          </cell>
          <cell r="G272">
            <v>8.65</v>
          </cell>
        </row>
        <row r="273">
          <cell r="A273" t="str">
            <v>AS REQD MKS 4</v>
          </cell>
          <cell r="C273">
            <v>0</v>
          </cell>
          <cell r="D273">
            <v>0</v>
          </cell>
          <cell r="E273">
            <v>0</v>
          </cell>
          <cell r="F273">
            <v>10.48</v>
          </cell>
          <cell r="G273">
            <v>10.48</v>
          </cell>
        </row>
        <row r="274">
          <cell r="A274" t="str">
            <v>AS REQD MKS 5</v>
          </cell>
          <cell r="C274">
            <v>0</v>
          </cell>
          <cell r="D274">
            <v>0</v>
          </cell>
          <cell r="E274">
            <v>0</v>
          </cell>
          <cell r="F274">
            <v>35.69</v>
          </cell>
          <cell r="G274">
            <v>35.69</v>
          </cell>
        </row>
        <row r="275">
          <cell r="A275" t="str">
            <v>AS REQD MKS 7</v>
          </cell>
          <cell r="C275">
            <v>0</v>
          </cell>
          <cell r="D275">
            <v>0</v>
          </cell>
          <cell r="E275">
            <v>0</v>
          </cell>
          <cell r="F275">
            <v>42.13</v>
          </cell>
          <cell r="G275">
            <v>42.13</v>
          </cell>
        </row>
        <row r="276">
          <cell r="A276" t="str">
            <v>C 3121E2865</v>
          </cell>
          <cell r="C276">
            <v>329.28</v>
          </cell>
          <cell r="F276">
            <v>6.59</v>
          </cell>
          <cell r="G276">
            <v>335.86999999999995</v>
          </cell>
        </row>
        <row r="277">
          <cell r="A277" t="str">
            <v>C 3121F2866</v>
          </cell>
          <cell r="C277">
            <v>398.47</v>
          </cell>
          <cell r="F277">
            <v>7.97</v>
          </cell>
          <cell r="G277">
            <v>406.44000000000005</v>
          </cell>
        </row>
        <row r="278">
          <cell r="A278" t="str">
            <v>C1 3121E2865</v>
          </cell>
          <cell r="C278">
            <v>335.93</v>
          </cell>
          <cell r="F278">
            <v>6.72</v>
          </cell>
          <cell r="G278">
            <v>342.65000000000003</v>
          </cell>
        </row>
        <row r="279">
          <cell r="A279" t="str">
            <v>C1 3121F2866</v>
          </cell>
          <cell r="C279">
            <v>476.19</v>
          </cell>
          <cell r="F279">
            <v>9.52</v>
          </cell>
          <cell r="G279">
            <v>485.71</v>
          </cell>
        </row>
        <row r="280">
          <cell r="A280" t="str">
            <v>C10 3121E2865</v>
          </cell>
          <cell r="C280">
            <v>413.59</v>
          </cell>
          <cell r="F280">
            <v>8.27</v>
          </cell>
          <cell r="G280">
            <v>421.85999999999996</v>
          </cell>
        </row>
        <row r="281">
          <cell r="A281" t="str">
            <v>C2 3121E2865</v>
          </cell>
          <cell r="C281">
            <v>407</v>
          </cell>
          <cell r="F281">
            <v>8.14</v>
          </cell>
          <cell r="G281">
            <v>415.14</v>
          </cell>
        </row>
        <row r="282">
          <cell r="A282" t="str">
            <v>C2 3121F2866</v>
          </cell>
          <cell r="C282">
            <v>482.82</v>
          </cell>
          <cell r="F282">
            <v>9.66</v>
          </cell>
          <cell r="G282">
            <v>492.48</v>
          </cell>
        </row>
        <row r="283">
          <cell r="A283" t="str">
            <v>C3 3121E2865</v>
          </cell>
          <cell r="C283">
            <v>413.59</v>
          </cell>
          <cell r="F283">
            <v>8.27</v>
          </cell>
          <cell r="G283">
            <v>421.85999999999996</v>
          </cell>
        </row>
        <row r="284">
          <cell r="A284" t="str">
            <v>C3 3121F2866</v>
          </cell>
          <cell r="C284">
            <v>405.12</v>
          </cell>
          <cell r="F284">
            <v>8.1</v>
          </cell>
          <cell r="G284">
            <v>413.22</v>
          </cell>
        </row>
        <row r="285">
          <cell r="A285" t="str">
            <v>C5 3121E2865</v>
          </cell>
          <cell r="C285">
            <v>413.64</v>
          </cell>
          <cell r="F285">
            <v>8.27</v>
          </cell>
          <cell r="G285">
            <v>421.90999999999997</v>
          </cell>
        </row>
        <row r="286">
          <cell r="A286" t="str">
            <v>C6 3121E2865</v>
          </cell>
          <cell r="C286">
            <v>477.49</v>
          </cell>
          <cell r="F286">
            <v>9.5500000000000007</v>
          </cell>
          <cell r="G286">
            <v>487.04</v>
          </cell>
        </row>
        <row r="287">
          <cell r="A287" t="str">
            <v>C7 3121E2865</v>
          </cell>
          <cell r="C287">
            <v>484.13</v>
          </cell>
          <cell r="F287">
            <v>9.68</v>
          </cell>
          <cell r="G287">
            <v>493.81</v>
          </cell>
        </row>
        <row r="288">
          <cell r="A288" t="str">
            <v>C8 3121E2865</v>
          </cell>
          <cell r="C288">
            <v>448.72</v>
          </cell>
          <cell r="F288">
            <v>8.9700000000000006</v>
          </cell>
          <cell r="G288">
            <v>457.69000000000005</v>
          </cell>
        </row>
        <row r="289">
          <cell r="A289" t="str">
            <v>C9 3121E2865</v>
          </cell>
          <cell r="C289">
            <v>455.36</v>
          </cell>
          <cell r="F289">
            <v>9.11</v>
          </cell>
          <cell r="G289">
            <v>464.47</v>
          </cell>
        </row>
        <row r="290">
          <cell r="A290" t="str">
            <v>CARRIER ADJUSTMENT</v>
          </cell>
          <cell r="F290">
            <v>-2</v>
          </cell>
          <cell r="G290">
            <v>-2</v>
          </cell>
        </row>
        <row r="291">
          <cell r="A291" t="str">
            <v>CRD113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A292" t="str">
            <v>CRD203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A293" t="str">
            <v>CRD2031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A294" t="str">
            <v>CRD203T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A295" t="str">
            <v>CRD93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A296" t="str">
            <v>CRD931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A297" t="str">
            <v>CRD931T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A298" t="str">
            <v>CRD93T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CRD95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CRD96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A301" t="str">
            <v>CRDLP92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A302" t="str">
            <v>CRDP202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CRDP2021</v>
          </cell>
          <cell r="G303">
            <v>0</v>
          </cell>
        </row>
        <row r="304">
          <cell r="A304" t="str">
            <v>CRDP202T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 t="str">
            <v>CRDPC112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</row>
        <row r="306">
          <cell r="A306" t="str">
            <v>CRDPC92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A307" t="str">
            <v>CRDPC921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A308" t="str">
            <v>CRDPC921T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 t="str">
            <v>CRDPC92T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A310" t="str">
            <v>MK FASTNER 1</v>
          </cell>
          <cell r="C310">
            <v>4.22</v>
          </cell>
          <cell r="D310">
            <v>0</v>
          </cell>
          <cell r="E310">
            <v>0</v>
          </cell>
          <cell r="F310">
            <v>0.98</v>
          </cell>
          <cell r="G310">
            <v>5.1999999999999993</v>
          </cell>
        </row>
        <row r="311">
          <cell r="A311" t="str">
            <v>MK FASTNER 2</v>
          </cell>
          <cell r="C311">
            <v>22.46</v>
          </cell>
          <cell r="D311">
            <v>0</v>
          </cell>
          <cell r="E311">
            <v>0</v>
          </cell>
          <cell r="F311">
            <v>25.23</v>
          </cell>
          <cell r="G311">
            <v>47.69</v>
          </cell>
        </row>
        <row r="312">
          <cell r="A312" t="str">
            <v>MK FASTNER 6</v>
          </cell>
          <cell r="C312">
            <v>4.47</v>
          </cell>
          <cell r="D312">
            <v>0.01</v>
          </cell>
          <cell r="E312">
            <v>0</v>
          </cell>
          <cell r="F312">
            <v>3.06</v>
          </cell>
          <cell r="G312">
            <v>7.5399999999999991</v>
          </cell>
        </row>
        <row r="313">
          <cell r="A313" t="str">
            <v>MK PLUG 4</v>
          </cell>
          <cell r="C313">
            <v>0.59</v>
          </cell>
          <cell r="D313">
            <v>0</v>
          </cell>
          <cell r="E313">
            <v>0</v>
          </cell>
          <cell r="F313">
            <v>0.08</v>
          </cell>
          <cell r="G313">
            <v>0.66999999999999993</v>
          </cell>
        </row>
        <row r="314">
          <cell r="A314" t="str">
            <v>MK PLUG 5</v>
          </cell>
          <cell r="C314">
            <v>0.74</v>
          </cell>
          <cell r="D314">
            <v>0</v>
          </cell>
          <cell r="E314">
            <v>0</v>
          </cell>
          <cell r="F314">
            <v>0.14000000000000001</v>
          </cell>
          <cell r="G314">
            <v>0.88</v>
          </cell>
        </row>
        <row r="315">
          <cell r="A315" t="str">
            <v>RATIO-435</v>
          </cell>
          <cell r="G315">
            <v>0</v>
          </cell>
        </row>
        <row r="316">
          <cell r="A316" t="str">
            <v>RATIO-442</v>
          </cell>
          <cell r="G316">
            <v>0</v>
          </cell>
        </row>
        <row r="317">
          <cell r="A317" t="str">
            <v>RATIO-532</v>
          </cell>
          <cell r="G317">
            <v>0</v>
          </cell>
        </row>
        <row r="318">
          <cell r="A318" t="str">
            <v>S 50KH221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</row>
        <row r="319">
          <cell r="A319" t="str">
            <v>S 51KH232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</row>
        <row r="320">
          <cell r="A320" t="str">
            <v>S 51KH263A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A321" t="str">
            <v>S 51KH264A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S 51KH272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S 51KH318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S 51KH320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S 51KH34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S 52KH1112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S 52KH1113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S 52KH155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S 52KH164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S 52KH171A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S 52KH173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S 52KH219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S 52KH220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WTY MF38 MP</v>
          </cell>
          <cell r="C334">
            <v>0</v>
          </cell>
          <cell r="D334">
            <v>0</v>
          </cell>
          <cell r="E334">
            <v>0</v>
          </cell>
          <cell r="F334">
            <v>2.5</v>
          </cell>
          <cell r="G334">
            <v>2.5</v>
          </cell>
        </row>
        <row r="335">
          <cell r="A335" t="str">
            <v>WTY MF40 MP</v>
          </cell>
          <cell r="C335">
            <v>0</v>
          </cell>
          <cell r="D335">
            <v>0</v>
          </cell>
          <cell r="E335">
            <v>0</v>
          </cell>
          <cell r="F335">
            <v>2.5</v>
          </cell>
          <cell r="G335">
            <v>2.5</v>
          </cell>
        </row>
        <row r="336">
          <cell r="A336" t="str">
            <v>WTY MF44 MP</v>
          </cell>
          <cell r="C336">
            <v>0</v>
          </cell>
          <cell r="D336">
            <v>0</v>
          </cell>
          <cell r="E336">
            <v>0</v>
          </cell>
          <cell r="F336">
            <v>2.5</v>
          </cell>
          <cell r="G336">
            <v>2.5</v>
          </cell>
        </row>
        <row r="337">
          <cell r="A337" t="str">
            <v>WTY MF46 MP</v>
          </cell>
          <cell r="C337">
            <v>0</v>
          </cell>
          <cell r="D337">
            <v>0</v>
          </cell>
          <cell r="E337">
            <v>0</v>
          </cell>
          <cell r="F337">
            <v>2.5</v>
          </cell>
          <cell r="G337">
            <v>2.5</v>
          </cell>
        </row>
        <row r="338">
          <cell r="A338" t="str">
            <v>WTY MF50 MP</v>
          </cell>
          <cell r="C338">
            <v>0</v>
          </cell>
          <cell r="D338">
            <v>0</v>
          </cell>
          <cell r="E338">
            <v>0</v>
          </cell>
          <cell r="F338">
            <v>2.5</v>
          </cell>
          <cell r="G338">
            <v>2.5</v>
          </cell>
        </row>
        <row r="339">
          <cell r="A339" t="str">
            <v>WTY MF52 MP</v>
          </cell>
          <cell r="C339">
            <v>0</v>
          </cell>
          <cell r="D339">
            <v>0</v>
          </cell>
          <cell r="E339">
            <v>0</v>
          </cell>
          <cell r="F339">
            <v>2.5</v>
          </cell>
          <cell r="G339">
            <v>2.5</v>
          </cell>
        </row>
        <row r="340">
          <cell r="A340" t="str">
            <v>WTY MF58 MP</v>
          </cell>
          <cell r="C340">
            <v>0</v>
          </cell>
          <cell r="D340">
            <v>0</v>
          </cell>
          <cell r="E340">
            <v>0</v>
          </cell>
          <cell r="F340">
            <v>2.5</v>
          </cell>
          <cell r="G340">
            <v>2.5</v>
          </cell>
        </row>
        <row r="341">
          <cell r="A341" t="str">
            <v>WTY MF65 MP</v>
          </cell>
          <cell r="C341">
            <v>0</v>
          </cell>
          <cell r="D341">
            <v>0</v>
          </cell>
          <cell r="E341">
            <v>0</v>
          </cell>
          <cell r="F341">
            <v>2.5</v>
          </cell>
          <cell r="G341">
            <v>2.5</v>
          </cell>
        </row>
        <row r="342">
          <cell r="A342" t="str">
            <v>WTY MR38 MP</v>
          </cell>
          <cell r="C342">
            <v>0</v>
          </cell>
          <cell r="D342">
            <v>0</v>
          </cell>
          <cell r="E342">
            <v>0</v>
          </cell>
          <cell r="F342">
            <v>2.5</v>
          </cell>
          <cell r="G342">
            <v>2.5</v>
          </cell>
        </row>
        <row r="343">
          <cell r="A343" t="str">
            <v>WTY MR40 MP</v>
          </cell>
          <cell r="C343">
            <v>0</v>
          </cell>
          <cell r="D343">
            <v>0</v>
          </cell>
          <cell r="E343">
            <v>0</v>
          </cell>
          <cell r="F343">
            <v>2.5</v>
          </cell>
          <cell r="G343">
            <v>2.5</v>
          </cell>
        </row>
        <row r="344">
          <cell r="A344" t="str">
            <v>WTY MR44 MP</v>
          </cell>
          <cell r="C344">
            <v>0</v>
          </cell>
          <cell r="D344">
            <v>0</v>
          </cell>
          <cell r="E344">
            <v>0</v>
          </cell>
          <cell r="F344">
            <v>2.5</v>
          </cell>
          <cell r="G344">
            <v>2.5</v>
          </cell>
        </row>
        <row r="345">
          <cell r="A345" t="str">
            <v>WTY MR46 MP</v>
          </cell>
          <cell r="C345">
            <v>0</v>
          </cell>
          <cell r="D345">
            <v>0</v>
          </cell>
          <cell r="E345">
            <v>0</v>
          </cell>
          <cell r="F345">
            <v>2.5</v>
          </cell>
          <cell r="G345">
            <v>2.5</v>
          </cell>
        </row>
        <row r="346">
          <cell r="A346" t="str">
            <v>WTY MR50 MP</v>
          </cell>
          <cell r="C346">
            <v>0</v>
          </cell>
          <cell r="D346">
            <v>0</v>
          </cell>
          <cell r="E346">
            <v>0</v>
          </cell>
          <cell r="F346">
            <v>2.5</v>
          </cell>
          <cell r="G346">
            <v>2.5</v>
          </cell>
        </row>
        <row r="347">
          <cell r="A347" t="str">
            <v>WTY MR52 MP</v>
          </cell>
          <cell r="C347">
            <v>0</v>
          </cell>
          <cell r="D347">
            <v>0</v>
          </cell>
          <cell r="E347">
            <v>0</v>
          </cell>
          <cell r="F347">
            <v>2.5</v>
          </cell>
          <cell r="G347">
            <v>2.5</v>
          </cell>
        </row>
        <row r="348">
          <cell r="A348" t="str">
            <v>WTY MR58 MP</v>
          </cell>
          <cell r="C348">
            <v>0</v>
          </cell>
          <cell r="D348">
            <v>0</v>
          </cell>
          <cell r="E348">
            <v>0</v>
          </cell>
          <cell r="F348">
            <v>2.5</v>
          </cell>
          <cell r="G348">
            <v>2.5</v>
          </cell>
        </row>
        <row r="349">
          <cell r="A349" t="str">
            <v>WTY MR65 MP</v>
          </cell>
          <cell r="C349">
            <v>0</v>
          </cell>
          <cell r="D349">
            <v>0</v>
          </cell>
          <cell r="E349">
            <v>0</v>
          </cell>
          <cell r="F349">
            <v>2.5</v>
          </cell>
          <cell r="G349">
            <v>2.5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el"/>
      <sheetName val="Shainin"/>
      <sheetName val="Mfg. Systems"/>
      <sheetName val="DF-Sum"/>
      <sheetName val="Ton-Sum"/>
      <sheetName val="Cheek-Sum"/>
      <sheetName val="MSP-Sum"/>
      <sheetName val="Sheet1"/>
      <sheetName val="Sheet2"/>
      <sheetName val="Sheet3"/>
      <sheetName val="Forge Summary"/>
      <sheetName val="DF-Total"/>
      <sheetName val="Ton-Total"/>
      <sheetName val="Cheek-Total"/>
      <sheetName val="Col-Total"/>
      <sheetName val="MSP-Total"/>
      <sheetName val="PIP Summary"/>
      <sheetName val="AAMMS Summary"/>
      <sheetName val="Shainin Summary"/>
      <sheetName val="Direct Material Summary"/>
      <sheetName val="Scale - AAM Savings"/>
      <sheetName val="Forging Summary by Plant"/>
      <sheetName val="Targets"/>
      <sheetName val="Daily Data"/>
      <sheetName val="OT Analysis Report"/>
      <sheetName val="INPC"/>
      <sheetName val="DET-GEAR"/>
      <sheetName val="SCH21999"/>
      <sheetName val="200"/>
      <sheetName val="201"/>
      <sheetName val="P &amp; L"/>
      <sheetName val="RS"/>
      <sheetName val="Controle"/>
      <sheetName val="AAM - Tax rec 08 MXP"/>
      <sheetName val="UDI'S"/>
      <sheetName val="T.C."/>
      <sheetName val="Assum"/>
      <sheetName val="Inpc's"/>
      <sheetName val="AAM (TTM) Cash flows"/>
      <sheetName val="AAM (TTM) Income statement"/>
      <sheetName val="SUMMARY SCRAP 2002"/>
      <sheetName val="List Options"/>
      <sheetName val="Program Information"/>
      <sheetName val="Metal Market Data Sources"/>
      <sheetName val="GRAPH SHEET"/>
      <sheetName val="Plt Detail-DG&amp;A"/>
      <sheetName val="Consol Volume"/>
      <sheetName val="BASE -033"/>
      <sheetName val="-012"/>
      <sheetName val="CONS1"/>
      <sheetName val="-019"/>
      <sheetName val="CONS2"/>
      <sheetName val="-038"/>
      <sheetName val="CONS3"/>
      <sheetName val="-039"/>
      <sheetName val="CONS4"/>
      <sheetName val="-040"/>
      <sheetName val="CONS5"/>
      <sheetName val="-046"/>
      <sheetName val="CONS6"/>
      <sheetName val="-059"/>
      <sheetName val="CONS7"/>
      <sheetName val="-045"/>
      <sheetName val="CONS8"/>
      <sheetName val="-060"/>
      <sheetName val="CONS9"/>
      <sheetName val="-069"/>
      <sheetName val="CONS10"/>
      <sheetName val="-052"/>
      <sheetName val="CONS11"/>
      <sheetName val="-072"/>
      <sheetName val="CONS12"/>
      <sheetName val="-074"/>
      <sheetName val="CONS13"/>
      <sheetName val="-080"/>
      <sheetName val="CONS14"/>
      <sheetName val="-081"/>
      <sheetName val="CONS15"/>
      <sheetName val="-087"/>
      <sheetName val="CONS16"/>
      <sheetName val="-073"/>
      <sheetName val="CONS17"/>
      <sheetName val="-090"/>
      <sheetName val="CONS18"/>
      <sheetName val="-093"/>
      <sheetName val="CONS19"/>
      <sheetName val="int"/>
      <sheetName val="CONS20"/>
      <sheetName val="-048"/>
      <sheetName val="CONS21"/>
      <sheetName val="-055"/>
      <sheetName val="CONS22"/>
      <sheetName val="-066"/>
      <sheetName val="CONS23"/>
      <sheetName val="-088"/>
      <sheetName val="CONS24"/>
      <sheetName val="CUST-25"/>
      <sheetName val="CONS25"/>
      <sheetName val="CUST-26"/>
      <sheetName val="CONS26"/>
      <sheetName val="CUST-27"/>
      <sheetName val="CONS27"/>
      <sheetName val="CUST-28"/>
      <sheetName val="CONS28"/>
      <sheetName val="CUST-29"/>
      <sheetName val="CONS29"/>
      <sheetName val="CUST-30"/>
      <sheetName val="CONS30"/>
      <sheetName val="CUST-31"/>
      <sheetName val="CONS31"/>
      <sheetName val="CUST-32"/>
      <sheetName val="CONS32"/>
      <sheetName val="CUST-33"/>
      <sheetName val="CONS33"/>
      <sheetName val="CUST-34"/>
      <sheetName val="CONS34"/>
      <sheetName val="CUST-35"/>
      <sheetName val="CONS35"/>
      <sheetName val="CUST-36"/>
      <sheetName val="CONS36"/>
      <sheetName val="CUST-37"/>
      <sheetName val="CONS37"/>
      <sheetName val="CUST-38"/>
      <sheetName val="CONS38"/>
      <sheetName val="CUST-39"/>
      <sheetName val="CONS39"/>
      <sheetName val="CUST-40"/>
      <sheetName val="CONS40"/>
      <sheetName val="OTH-41"/>
      <sheetName val="CONS41"/>
      <sheetName val="OTH-42"/>
      <sheetName val="CONS42"/>
      <sheetName val="OTH-43"/>
      <sheetName val="CONS43"/>
      <sheetName val="OTH-44"/>
      <sheetName val="CONS44"/>
      <sheetName val="OTH-45"/>
      <sheetName val="CONS45"/>
      <sheetName val="OTH-46"/>
      <sheetName val="CONS46"/>
      <sheetName val="OTH-47"/>
      <sheetName val="CONS47"/>
      <sheetName val="OTH-48"/>
      <sheetName val="CONS48"/>
      <sheetName val="OTH-49"/>
      <sheetName val="CONS49"/>
      <sheetName val="OTH-50"/>
      <sheetName val="CONS50"/>
      <sheetName val="ACT-51 MATERIAL"/>
      <sheetName val="CONS51"/>
      <sheetName val="ACT-52"/>
      <sheetName val="CONS52"/>
      <sheetName val="ACT-53"/>
      <sheetName val="CONS53"/>
      <sheetName val="ACT-54"/>
      <sheetName val="CONS54"/>
      <sheetName val="ACT-55"/>
      <sheetName val="CONS55"/>
      <sheetName val="ACT-56"/>
      <sheetName val="CONS56"/>
      <sheetName val="ACT-57"/>
      <sheetName val="CONS57"/>
      <sheetName val="ACT-58"/>
      <sheetName val="CONS58"/>
      <sheetName val="ACT-59"/>
      <sheetName val="CONS59"/>
      <sheetName val="ACT-60"/>
      <sheetName val="CONS60"/>
      <sheetName val="AssyProcesscapsheet"/>
      <sheetName val="Master"/>
      <sheetName val="Maquinaria"/>
      <sheetName val="Data"/>
      <sheetName val="Sumaria"/>
      <sheetName val="INPC 1"/>
      <sheetName val="Mfg__Systems"/>
      <sheetName val="Forge_Summary"/>
      <sheetName val="PIP_Summary"/>
      <sheetName val="AAMMS_Summary"/>
      <sheetName val="Shainin_Summary"/>
      <sheetName val="Direct_Material_Summary"/>
      <sheetName val="Scale_-_AAM_Savings"/>
      <sheetName val="Forging_Summary_by_Plant"/>
      <sheetName val="Daily_Data"/>
      <sheetName val="OT_Analysis_Report"/>
      <sheetName val="P_&amp;_L"/>
      <sheetName val="AAM_-_Tax_rec_08_MXP"/>
      <sheetName val="T_C_"/>
      <sheetName val="AAM_(TTM)_Cash_flows"/>
      <sheetName val="AAM_(TTM)_Income_statement"/>
      <sheetName val="SUMMARY_SCRAP_2002"/>
      <sheetName val="List_Options"/>
      <sheetName val="Program_Information"/>
      <sheetName val="Metal_Market_Data_Sources"/>
      <sheetName val="GRAPH_SHEET"/>
      <sheetName val="Plt_Detail-DG&amp;A"/>
      <sheetName val="Consol_Volume"/>
      <sheetName val="BASE_-033"/>
      <sheetName val="ACT-51_MATERIAL"/>
      <sheetName val="2"/>
      <sheetName val="Links"/>
      <sheetName val="XREF"/>
      <sheetName val="Prod. Summary Y2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cenarioforGlobalsTab"/>
      <sheetName val="Global"/>
      <sheetName val="Lists"/>
      <sheetName val="Blue Book"/>
      <sheetName val="Sheet1"/>
      <sheetName val="fxdassets"/>
      <sheetName val="SUMMARY SCRAP 2002"/>
      <sheetName val="MASTER Pivot"/>
      <sheetName val="Open Comments"/>
      <sheetName val="OT Analysis Report"/>
      <sheetName val="Colfor - Salem"/>
      <sheetName val="Metal Market Data Sources"/>
      <sheetName val="GRAPH SHEET"/>
      <sheetName val="Daily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r-01"/>
      <sheetName val="IVA ORACLE"/>
      <sheetName val="AAM 2369"/>
      <sheetName val="AAM 5050"/>
      <sheetName val="AAM 1082"/>
      <sheetName val="AAM BOA 27224"/>
      <sheetName val="T.C."/>
      <sheetName val="T.C. (2)"/>
      <sheetName val="Lists"/>
      <sheetName val="Open Comments"/>
      <sheetName val="Sheet1"/>
      <sheetName val="Daily Data"/>
      <sheetName val="MASTER Pivot"/>
      <sheetName val="200"/>
      <sheetName val="201"/>
      <sheetName val="fxdassets"/>
      <sheetName val="SUMMARY SCRAP 2002"/>
      <sheetName val="Assum"/>
      <sheetName val="Tipos de Cambio"/>
      <sheetName val="TABLAS"/>
      <sheetName val="SCH219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finac 2001"/>
      <sheetName val="Families &amp; Weights"/>
    </sheetNames>
    <definedNames>
      <definedName name="FinePrint"/>
      <definedName name="Nada"/>
    </defined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Manning Table"/>
      <sheetName val="T.C. (2)"/>
      <sheetName val="T.C."/>
      <sheetName val="Lists"/>
      <sheetName val="Proyecto 8.6 Enhance"/>
      <sheetName val="fxdassets"/>
      <sheetName val="MASTER Pivot"/>
      <sheetName val="SUMMARY SCRAP 2002"/>
      <sheetName val="#¡REF"/>
      <sheetName val="Scenario"/>
      <sheetName val="DET-GEAR"/>
      <sheetName val="PPV2012"/>
      <sheetName val="EEA Steel 4 Cyl Standard Time."/>
      <sheetName val="Colfor - Salem"/>
      <sheetName val="Daily Data"/>
      <sheetName val="Maintenance%20Manning%20Table.x"/>
      <sheetName val="CR MODEL-FREIGHT"/>
      <sheetName val="Customize Your Invoice"/>
      <sheetName val="OT Analysis Report"/>
      <sheetName val="Drivers"/>
      <sheetName val="Std. Hrs."/>
      <sheetName val="Maintenance_Manning_Table"/>
      <sheetName val="T_C_"/>
      <sheetName val="T_C__(2)"/>
      <sheetName val="Proyecto_8_6_Enhance"/>
      <sheetName val="SUMMARY_SCRAP_2002"/>
      <sheetName val="MASTER_Pivot"/>
      <sheetName val="EEA_Steel_4_Cyl_Standard_Time_"/>
      <sheetName val="Daily_Data"/>
      <sheetName val="Colfor_-_Salem"/>
      <sheetName val="Maintenance%20Manning%20Table_x"/>
    </sheetNames>
    <definedNames>
      <definedName name="goprin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ados (resumo) Livraison"/>
      <sheetName val="Resumo"/>
      <sheetName val="Gráficos  Assinaturas CPIs"/>
      <sheetName val="Gráfico Comparativos"/>
      <sheetName val="Banco Dados Graficos"/>
      <sheetName val="Banco Dados (resumo) Commande"/>
      <sheetName val="Inscrição de CPI"/>
      <sheetName val="Plt Detail-DG&amp;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 Stmt"/>
      <sheetName val="Forecast Adj"/>
      <sheetName val="% of Sales"/>
      <sheetName val="Sales"/>
      <sheetName val="PPV"/>
      <sheetName val="Direct Labor"/>
      <sheetName val="Premiums"/>
      <sheetName val="Monthly Perf"/>
      <sheetName val="Flex Perf"/>
      <sheetName val="Perf Summary"/>
      <sheetName val="Perf-DL"/>
      <sheetName val="Perf-Sales"/>
      <sheetName val="03 Actuals"/>
      <sheetName val="03 Budget"/>
      <sheetName val="Sheet1"/>
      <sheetName val="ia12"/>
      <sheetName val="DET-GEAR"/>
      <sheetName val="SUMMARY SCRAP 2002"/>
      <sheetName val="fxdassets"/>
      <sheetName val="T.C."/>
      <sheetName val="T.C. (2)"/>
      <sheetName val="MASTER Pivot"/>
      <sheetName val="Plt Detail-DG&amp;A"/>
      <sheetName val="Proyecto 8.6 Enhance"/>
      <sheetName val="Catálogo"/>
      <sheetName val="DF Fcst 2+10"/>
      <sheetName val="Std. Hrs."/>
      <sheetName val="Daily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 Stmt"/>
      <sheetName val="Forecast Adj"/>
      <sheetName val="% of Sales"/>
      <sheetName val="Sales"/>
      <sheetName val="PPV"/>
      <sheetName val="Direct Labor"/>
      <sheetName val="Premiums"/>
      <sheetName val="Monthly Perf"/>
      <sheetName val="Flex Perf"/>
      <sheetName val="Perf Summary"/>
      <sheetName val="Perf-DL"/>
      <sheetName val="Perf-Sales"/>
      <sheetName val="03 Actuals"/>
      <sheetName val="03 Budget"/>
      <sheetName val="Sheet1"/>
      <sheetName val="Plt Detail-DG&amp;A"/>
      <sheetName val="ia12"/>
      <sheetName val="Macro1"/>
      <sheetName val="MASTER Pivot"/>
      <sheetName val="2000 FORECAST"/>
      <sheetName val="DET-GEAR"/>
      <sheetName val="DF Fcst 2+10"/>
      <sheetName val="Lists"/>
      <sheetName val="1C"/>
      <sheetName val="fxdassets"/>
      <sheetName val="ISPT98"/>
      <sheetName val="SUMMARY SCRAP 2002"/>
      <sheetName val="T.C."/>
      <sheetName val="T.C. (2)"/>
      <sheetName val="PROPSHAFT COMPONENTS"/>
      <sheetName val="Decree"/>
      <sheetName val="Inc_Stmt"/>
      <sheetName val="Forecast_Adj"/>
      <sheetName val="%_of_Sales"/>
      <sheetName val="Direct_Labor"/>
      <sheetName val="Monthly_Perf"/>
      <sheetName val="Flex_Perf"/>
      <sheetName val="Perf_Summary"/>
      <sheetName val="03_Actuals"/>
      <sheetName val="03_Budget"/>
      <sheetName val="Plt_Detail-DG&amp;A"/>
      <sheetName val="MASTER_Pivot"/>
      <sheetName val="2000_FORECAST"/>
      <sheetName val="DF_Fcst_2+10"/>
      <sheetName val="SUMMARY_SCRAP_2002"/>
      <sheetName val="T_C_"/>
      <sheetName val="T_C__(2)"/>
      <sheetName val="PROPSHAFT_COMPONENTS"/>
      <sheetName val="2013 TB"/>
    </sheetNames>
    <sheetDataSet>
      <sheetData sheetId="0" refreshError="1"/>
      <sheetData sheetId="1" refreshError="1">
        <row r="9">
          <cell r="E9" t="str">
            <v>JANUARY</v>
          </cell>
          <cell r="I9" t="str">
            <v>FEBRUARY</v>
          </cell>
          <cell r="M9" t="str">
            <v>MARCH</v>
          </cell>
          <cell r="Q9" t="str">
            <v>APRIL</v>
          </cell>
          <cell r="U9" t="str">
            <v>MAY</v>
          </cell>
          <cell r="Y9" t="str">
            <v>JUNE</v>
          </cell>
          <cell r="AC9" t="str">
            <v>JULY</v>
          </cell>
          <cell r="AG9" t="str">
            <v>AUGUST</v>
          </cell>
          <cell r="AK9" t="str">
            <v>SEPTEMBER</v>
          </cell>
          <cell r="AO9" t="str">
            <v>OCTOBER</v>
          </cell>
          <cell r="AS9" t="str">
            <v>NOVEMBER</v>
          </cell>
          <cell r="AW9" t="str">
            <v>DECEMBER</v>
          </cell>
        </row>
        <row r="10">
          <cell r="E10" t="str">
            <v>BUDGET</v>
          </cell>
          <cell r="F10" t="str">
            <v>ADJ.</v>
          </cell>
          <cell r="G10" t="str">
            <v>0+12</v>
          </cell>
          <cell r="H10" t="str">
            <v>Actual</v>
          </cell>
          <cell r="I10" t="str">
            <v>BUDGET</v>
          </cell>
          <cell r="J10" t="str">
            <v>ADJ.</v>
          </cell>
          <cell r="K10" t="str">
            <v>1+11</v>
          </cell>
          <cell r="L10" t="str">
            <v>Actual</v>
          </cell>
          <cell r="M10" t="str">
            <v>BUDGET</v>
          </cell>
          <cell r="N10" t="str">
            <v>ADJ.</v>
          </cell>
          <cell r="O10" t="str">
            <v>2+10</v>
          </cell>
          <cell r="P10" t="str">
            <v>2+10</v>
          </cell>
          <cell r="Q10" t="str">
            <v>BUDGET</v>
          </cell>
          <cell r="R10" t="str">
            <v>ADJ.</v>
          </cell>
          <cell r="S10" t="str">
            <v>2+10</v>
          </cell>
          <cell r="T10" t="str">
            <v>2+10</v>
          </cell>
          <cell r="U10" t="str">
            <v>BUDGET</v>
          </cell>
          <cell r="V10" t="str">
            <v>ADJ.</v>
          </cell>
          <cell r="W10" t="str">
            <v>2+10</v>
          </cell>
          <cell r="X10" t="str">
            <v>2+10</v>
          </cell>
          <cell r="Y10" t="str">
            <v>BUDGET</v>
          </cell>
          <cell r="Z10" t="str">
            <v>ADJ.</v>
          </cell>
          <cell r="AA10" t="str">
            <v>1+11</v>
          </cell>
          <cell r="AB10" t="str">
            <v>0+12</v>
          </cell>
          <cell r="AC10" t="str">
            <v>BUDGET</v>
          </cell>
          <cell r="AD10" t="str">
            <v>ADJ.</v>
          </cell>
          <cell r="AE10" t="str">
            <v>1+11</v>
          </cell>
          <cell r="AF10" t="str">
            <v>0+12</v>
          </cell>
          <cell r="AG10" t="str">
            <v>BUDGET</v>
          </cell>
          <cell r="AH10" t="str">
            <v>ADJ.</v>
          </cell>
          <cell r="AI10" t="str">
            <v>1+11</v>
          </cell>
          <cell r="AJ10" t="str">
            <v>0+12</v>
          </cell>
          <cell r="AK10" t="str">
            <v>BUDGET</v>
          </cell>
          <cell r="AL10" t="str">
            <v>ADJ.</v>
          </cell>
          <cell r="AM10" t="str">
            <v>0+12</v>
          </cell>
          <cell r="AN10" t="str">
            <v>0+12</v>
          </cell>
          <cell r="AO10" t="str">
            <v>BUDGET</v>
          </cell>
          <cell r="AP10" t="str">
            <v>ADJ.</v>
          </cell>
          <cell r="AQ10" t="str">
            <v>0+12</v>
          </cell>
          <cell r="AR10" t="str">
            <v>0+12</v>
          </cell>
          <cell r="AS10" t="str">
            <v>BUDGET</v>
          </cell>
          <cell r="AT10" t="str">
            <v>ADJ.</v>
          </cell>
          <cell r="AU10" t="str">
            <v>0+12</v>
          </cell>
          <cell r="AV10" t="str">
            <v>0+12</v>
          </cell>
          <cell r="AW10" t="str">
            <v>BUDGET</v>
          </cell>
          <cell r="AX10" t="str">
            <v>ADJ.</v>
          </cell>
          <cell r="AY10" t="str">
            <v>0+12</v>
          </cell>
          <cell r="AZ10" t="str">
            <v>0+12</v>
          </cell>
        </row>
        <row r="11">
          <cell r="C11" t="str">
            <v xml:space="preserve">   OUTSIDE SALES</v>
          </cell>
          <cell r="E11">
            <v>8708.4825499999988</v>
          </cell>
          <cell r="F11">
            <v>-40.48254999999881</v>
          </cell>
          <cell r="G11">
            <v>8668</v>
          </cell>
          <cell r="H11">
            <v>8143.2863600000001</v>
          </cell>
          <cell r="I11">
            <v>8004.5382800000007</v>
          </cell>
          <cell r="J11">
            <v>18.461719999999332</v>
          </cell>
          <cell r="K11">
            <v>8023</v>
          </cell>
          <cell r="L11">
            <v>8504.9570000000003</v>
          </cell>
          <cell r="M11">
            <v>8468.5907599999973</v>
          </cell>
          <cell r="N11">
            <v>93.409240000002683</v>
          </cell>
          <cell r="O11">
            <v>8562</v>
          </cell>
          <cell r="P11">
            <v>8562</v>
          </cell>
          <cell r="Q11">
            <v>8090.0221500000025</v>
          </cell>
          <cell r="R11">
            <v>-176.02215000000251</v>
          </cell>
          <cell r="S11">
            <v>7914</v>
          </cell>
          <cell r="T11">
            <v>7914</v>
          </cell>
          <cell r="U11">
            <v>8364.9484999999986</v>
          </cell>
          <cell r="V11">
            <v>-81.948499999998603</v>
          </cell>
          <cell r="W11">
            <v>8283</v>
          </cell>
          <cell r="X11">
            <v>8283</v>
          </cell>
          <cell r="Y11">
            <v>8007.2767399999984</v>
          </cell>
          <cell r="Z11">
            <v>73.723260000001574</v>
          </cell>
          <cell r="AA11">
            <v>8081</v>
          </cell>
          <cell r="AB11">
            <v>8081</v>
          </cell>
          <cell r="AC11">
            <v>5354.6728499999999</v>
          </cell>
          <cell r="AD11">
            <v>-231.67284999999993</v>
          </cell>
          <cell r="AE11">
            <v>5123</v>
          </cell>
          <cell r="AF11">
            <v>5123</v>
          </cell>
          <cell r="AG11">
            <v>7585.270410000001</v>
          </cell>
          <cell r="AH11">
            <v>-249.27041000000099</v>
          </cell>
          <cell r="AI11">
            <v>7336</v>
          </cell>
          <cell r="AJ11">
            <v>7336</v>
          </cell>
          <cell r="AK11">
            <v>7240.6948500000017</v>
          </cell>
          <cell r="AL11">
            <v>305.30514999999832</v>
          </cell>
          <cell r="AM11">
            <v>7546</v>
          </cell>
          <cell r="AN11">
            <v>7546</v>
          </cell>
          <cell r="AO11">
            <v>7866.4943800000019</v>
          </cell>
          <cell r="AP11">
            <v>103.50561999999809</v>
          </cell>
          <cell r="AQ11">
            <v>7970</v>
          </cell>
          <cell r="AR11">
            <v>7970</v>
          </cell>
          <cell r="AS11">
            <v>6584.3047900000001</v>
          </cell>
          <cell r="AT11">
            <v>-389.30479000000014</v>
          </cell>
          <cell r="AU11">
            <v>6195</v>
          </cell>
          <cell r="AV11">
            <v>6195</v>
          </cell>
          <cell r="AW11">
            <v>6168.8566900000005</v>
          </cell>
          <cell r="AX11">
            <v>0.1433099999994738</v>
          </cell>
          <cell r="AY11">
            <v>6169</v>
          </cell>
          <cell r="AZ11">
            <v>6169</v>
          </cell>
        </row>
        <row r="12">
          <cell r="C12" t="str">
            <v xml:space="preserve">   AAM SALES - INTRACOMPANY</v>
          </cell>
          <cell r="E12">
            <v>6190.3561200000004</v>
          </cell>
          <cell r="F12">
            <v>884.64387999999963</v>
          </cell>
          <cell r="G12">
            <v>7075</v>
          </cell>
          <cell r="H12">
            <v>7710.8794500000004</v>
          </cell>
          <cell r="I12">
            <v>5999.7135000000007</v>
          </cell>
          <cell r="J12">
            <v>744.28649999999925</v>
          </cell>
          <cell r="K12">
            <v>6744</v>
          </cell>
          <cell r="L12">
            <v>6820.1229999999996</v>
          </cell>
          <cell r="M12">
            <v>6300.5403000000006</v>
          </cell>
          <cell r="N12">
            <v>1067.4596999999994</v>
          </cell>
          <cell r="O12">
            <v>7368</v>
          </cell>
          <cell r="P12">
            <v>7368</v>
          </cell>
          <cell r="Q12">
            <v>5984.3967499999999</v>
          </cell>
          <cell r="R12">
            <v>944.60325000000012</v>
          </cell>
          <cell r="S12">
            <v>6929</v>
          </cell>
          <cell r="T12">
            <v>6929</v>
          </cell>
          <cell r="U12">
            <v>6184.656210000001</v>
          </cell>
          <cell r="V12">
            <v>1033.343789999999</v>
          </cell>
          <cell r="W12">
            <v>7218</v>
          </cell>
          <cell r="X12">
            <v>7218</v>
          </cell>
          <cell r="Y12">
            <v>5798.9176299999999</v>
          </cell>
          <cell r="Z12">
            <v>292.08237000000008</v>
          </cell>
          <cell r="AA12">
            <v>6091</v>
          </cell>
          <cell r="AB12">
            <v>6091</v>
          </cell>
          <cell r="AC12">
            <v>4098.2743900000005</v>
          </cell>
          <cell r="AD12">
            <v>481.72560999999951</v>
          </cell>
          <cell r="AE12">
            <v>4580</v>
          </cell>
          <cell r="AF12">
            <v>4580</v>
          </cell>
          <cell r="AG12">
            <v>6089.2925300000006</v>
          </cell>
          <cell r="AH12">
            <v>70.707469999999375</v>
          </cell>
          <cell r="AI12">
            <v>6160</v>
          </cell>
          <cell r="AJ12">
            <v>6160</v>
          </cell>
          <cell r="AK12">
            <v>6067.3338500000009</v>
          </cell>
          <cell r="AL12">
            <v>515.66614999999911</v>
          </cell>
          <cell r="AM12">
            <v>6583</v>
          </cell>
          <cell r="AN12">
            <v>6583</v>
          </cell>
          <cell r="AO12">
            <v>6404.8882300000005</v>
          </cell>
          <cell r="AP12">
            <v>319.11176999999952</v>
          </cell>
          <cell r="AQ12">
            <v>6724</v>
          </cell>
          <cell r="AR12">
            <v>6724</v>
          </cell>
          <cell r="AS12">
            <v>5300.0769700000001</v>
          </cell>
          <cell r="AT12">
            <v>20.923029999999926</v>
          </cell>
          <cell r="AU12">
            <v>5321</v>
          </cell>
          <cell r="AV12">
            <v>5321</v>
          </cell>
          <cell r="AW12">
            <v>4920.5177800000001</v>
          </cell>
          <cell r="AX12">
            <v>0.4822199999998702</v>
          </cell>
          <cell r="AY12">
            <v>4921</v>
          </cell>
          <cell r="AZ12">
            <v>4921</v>
          </cell>
        </row>
        <row r="13">
          <cell r="C13" t="str">
            <v xml:space="preserve">   AAM SALES - INTERCOMPANY</v>
          </cell>
          <cell r="E13">
            <v>490.62268999999998</v>
          </cell>
          <cell r="F13">
            <v>-45.622689999999977</v>
          </cell>
          <cell r="G13">
            <v>445</v>
          </cell>
          <cell r="H13">
            <v>812.34007999999994</v>
          </cell>
          <cell r="I13">
            <v>466.58287999999999</v>
          </cell>
          <cell r="J13">
            <v>-43.582879999999989</v>
          </cell>
          <cell r="K13">
            <v>423</v>
          </cell>
          <cell r="L13">
            <v>736.18399999999997</v>
          </cell>
          <cell r="M13">
            <v>597.63427000000001</v>
          </cell>
          <cell r="N13">
            <v>-165.63427000000001</v>
          </cell>
          <cell r="O13">
            <v>432</v>
          </cell>
          <cell r="P13">
            <v>432</v>
          </cell>
          <cell r="Q13">
            <v>389.01627000000002</v>
          </cell>
          <cell r="R13">
            <v>-82.01627000000002</v>
          </cell>
          <cell r="S13">
            <v>307</v>
          </cell>
          <cell r="T13">
            <v>307</v>
          </cell>
          <cell r="U13">
            <v>486.17121000000003</v>
          </cell>
          <cell r="V13">
            <v>-104.17121000000003</v>
          </cell>
          <cell r="W13">
            <v>382</v>
          </cell>
          <cell r="X13">
            <v>382</v>
          </cell>
          <cell r="Y13">
            <v>512.67376999999999</v>
          </cell>
          <cell r="Z13">
            <v>19.32623000000001</v>
          </cell>
          <cell r="AA13">
            <v>532</v>
          </cell>
          <cell r="AB13">
            <v>532</v>
          </cell>
          <cell r="AC13">
            <v>145.7131</v>
          </cell>
          <cell r="AD13">
            <v>44.286900000000003</v>
          </cell>
          <cell r="AE13">
            <v>190</v>
          </cell>
          <cell r="AF13">
            <v>190</v>
          </cell>
          <cell r="AG13">
            <v>412.16541999999998</v>
          </cell>
          <cell r="AH13">
            <v>35.834580000000017</v>
          </cell>
          <cell r="AI13">
            <v>448</v>
          </cell>
          <cell r="AJ13">
            <v>448</v>
          </cell>
          <cell r="AK13">
            <v>570.08113000000003</v>
          </cell>
          <cell r="AL13">
            <v>48.91886999999997</v>
          </cell>
          <cell r="AM13">
            <v>619</v>
          </cell>
          <cell r="AN13">
            <v>619</v>
          </cell>
          <cell r="AO13">
            <v>475.33360999999996</v>
          </cell>
          <cell r="AP13">
            <v>19.666390000000035</v>
          </cell>
          <cell r="AQ13">
            <v>495</v>
          </cell>
          <cell r="AR13">
            <v>495</v>
          </cell>
          <cell r="AS13">
            <v>445.21984000000003</v>
          </cell>
          <cell r="AT13">
            <v>-5.2198400000000333</v>
          </cell>
          <cell r="AU13">
            <v>440</v>
          </cell>
          <cell r="AV13">
            <v>440</v>
          </cell>
          <cell r="AW13">
            <v>586.20457999999996</v>
          </cell>
          <cell r="AX13">
            <v>-0.20457999999996446</v>
          </cell>
          <cell r="AY13">
            <v>586</v>
          </cell>
          <cell r="AZ13">
            <v>586</v>
          </cell>
        </row>
        <row r="14">
          <cell r="C14" t="str">
            <v>TOTAL PRODUCT SALES</v>
          </cell>
          <cell r="E14">
            <v>15389.461359999999</v>
          </cell>
          <cell r="F14">
            <v>798.5386400000009</v>
          </cell>
          <cell r="G14">
            <v>16188</v>
          </cell>
          <cell r="H14">
            <v>16666.50589</v>
          </cell>
          <cell r="I14">
            <v>14470.834660000002</v>
          </cell>
          <cell r="J14">
            <v>719.16533999999865</v>
          </cell>
          <cell r="K14">
            <v>15190</v>
          </cell>
          <cell r="L14">
            <v>16061.263999999999</v>
          </cell>
          <cell r="M14">
            <v>15366.765329999998</v>
          </cell>
          <cell r="N14">
            <v>995.2346700000021</v>
          </cell>
          <cell r="O14">
            <v>16362</v>
          </cell>
          <cell r="P14">
            <v>16362</v>
          </cell>
          <cell r="Q14">
            <v>14463.435170000002</v>
          </cell>
          <cell r="R14">
            <v>686.56482999999753</v>
          </cell>
          <cell r="S14">
            <v>15150</v>
          </cell>
          <cell r="T14">
            <v>15150</v>
          </cell>
          <cell r="U14">
            <v>15035.77592</v>
          </cell>
          <cell r="V14">
            <v>847.22408000000041</v>
          </cell>
          <cell r="W14">
            <v>15883</v>
          </cell>
          <cell r="X14">
            <v>15883</v>
          </cell>
          <cell r="Y14">
            <v>14318.868139999997</v>
          </cell>
          <cell r="Z14">
            <v>385.13186000000167</v>
          </cell>
          <cell r="AA14">
            <v>14704</v>
          </cell>
          <cell r="AB14">
            <v>14704</v>
          </cell>
          <cell r="AC14">
            <v>9598.6603400000022</v>
          </cell>
          <cell r="AD14">
            <v>294.33965999999958</v>
          </cell>
          <cell r="AE14">
            <v>9893</v>
          </cell>
          <cell r="AF14">
            <v>9893</v>
          </cell>
          <cell r="AG14">
            <v>14086.728360000001</v>
          </cell>
          <cell r="AH14">
            <v>-142.7283600000016</v>
          </cell>
          <cell r="AI14">
            <v>13944</v>
          </cell>
          <cell r="AJ14">
            <v>13944</v>
          </cell>
          <cell r="AK14">
            <v>13878.109830000003</v>
          </cell>
          <cell r="AL14">
            <v>869.8901699999974</v>
          </cell>
          <cell r="AM14">
            <v>14748</v>
          </cell>
          <cell r="AN14">
            <v>14748</v>
          </cell>
          <cell r="AO14">
            <v>14746.716220000002</v>
          </cell>
          <cell r="AP14">
            <v>442.28377999999765</v>
          </cell>
          <cell r="AQ14">
            <v>15189</v>
          </cell>
          <cell r="AR14">
            <v>15189</v>
          </cell>
          <cell r="AS14">
            <v>12329.6016</v>
          </cell>
          <cell r="AT14">
            <v>-373.60160000000025</v>
          </cell>
          <cell r="AU14">
            <v>11956</v>
          </cell>
          <cell r="AV14">
            <v>11956</v>
          </cell>
          <cell r="AW14">
            <v>11675.57905</v>
          </cell>
          <cell r="AX14">
            <v>0.42094999999937954</v>
          </cell>
          <cell r="AY14">
            <v>11676</v>
          </cell>
          <cell r="AZ14">
            <v>11676</v>
          </cell>
        </row>
        <row r="15">
          <cell r="C15" t="str">
            <v xml:space="preserve">   GM MATERIAL REBATE</v>
          </cell>
          <cell r="E15">
            <v>-27.984000000000002</v>
          </cell>
          <cell r="G15">
            <v>-28</v>
          </cell>
          <cell r="H15">
            <v>-28</v>
          </cell>
          <cell r="I15">
            <v>-26.440999999999999</v>
          </cell>
          <cell r="K15">
            <v>-26</v>
          </cell>
          <cell r="L15">
            <v>-25.844000000000001</v>
          </cell>
          <cell r="M15">
            <v>-28.498999999999999</v>
          </cell>
          <cell r="O15">
            <v>-28</v>
          </cell>
          <cell r="P15">
            <v>-28</v>
          </cell>
          <cell r="Q15">
            <v>-26.391999999999999</v>
          </cell>
          <cell r="S15">
            <v>-26</v>
          </cell>
          <cell r="T15">
            <v>-26</v>
          </cell>
          <cell r="U15">
            <v>-27.789000000000001</v>
          </cell>
          <cell r="W15">
            <v>-28</v>
          </cell>
          <cell r="X15">
            <v>-28</v>
          </cell>
          <cell r="Y15">
            <v>-26.213000000000001</v>
          </cell>
          <cell r="AA15">
            <v>-26</v>
          </cell>
          <cell r="AB15">
            <v>-26</v>
          </cell>
          <cell r="AC15">
            <v>-15.414</v>
          </cell>
          <cell r="AE15">
            <v>-15</v>
          </cell>
          <cell r="AF15">
            <v>-15</v>
          </cell>
          <cell r="AG15">
            <v>-24.594000000000001</v>
          </cell>
          <cell r="AI15">
            <v>-25</v>
          </cell>
          <cell r="AJ15">
            <v>-25</v>
          </cell>
          <cell r="AK15">
            <v>-22.788</v>
          </cell>
          <cell r="AM15">
            <v>-23</v>
          </cell>
          <cell r="AN15">
            <v>-23</v>
          </cell>
          <cell r="AO15">
            <v>-25.254000000000001</v>
          </cell>
          <cell r="AQ15">
            <v>-25</v>
          </cell>
          <cell r="AR15">
            <v>-25</v>
          </cell>
          <cell r="AS15">
            <v>-20.294</v>
          </cell>
          <cell r="AU15">
            <v>-20</v>
          </cell>
          <cell r="AV15">
            <v>-20</v>
          </cell>
          <cell r="AW15">
            <v>-18.757999999999999</v>
          </cell>
          <cell r="AY15">
            <v>-19</v>
          </cell>
          <cell r="AZ15">
            <v>-19</v>
          </cell>
        </row>
        <row r="16">
          <cell r="C16" t="str">
            <v>NET SALES</v>
          </cell>
          <cell r="E16">
            <v>15361.477359999999</v>
          </cell>
          <cell r="F16">
            <v>798.5386400000009</v>
          </cell>
          <cell r="G16">
            <v>16160</v>
          </cell>
          <cell r="H16">
            <v>16638.50589</v>
          </cell>
          <cell r="I16">
            <v>14444.393660000002</v>
          </cell>
          <cell r="J16">
            <v>719.16533999999865</v>
          </cell>
          <cell r="K16">
            <v>15164</v>
          </cell>
          <cell r="L16">
            <v>16035.42</v>
          </cell>
          <cell r="M16">
            <v>15338.266329999999</v>
          </cell>
          <cell r="N16">
            <v>995.2346700000021</v>
          </cell>
          <cell r="O16">
            <v>16334</v>
          </cell>
          <cell r="P16">
            <v>16334</v>
          </cell>
          <cell r="Q16">
            <v>14437.043170000003</v>
          </cell>
          <cell r="R16">
            <v>686.56482999999753</v>
          </cell>
          <cell r="S16">
            <v>15124</v>
          </cell>
          <cell r="T16">
            <v>15124</v>
          </cell>
          <cell r="U16">
            <v>15007.986919999999</v>
          </cell>
          <cell r="V16">
            <v>847.22408000000041</v>
          </cell>
          <cell r="W16">
            <v>15855</v>
          </cell>
          <cell r="X16">
            <v>15855</v>
          </cell>
          <cell r="Y16">
            <v>14292.655139999997</v>
          </cell>
          <cell r="Z16">
            <v>385.13186000000167</v>
          </cell>
          <cell r="AA16">
            <v>14678</v>
          </cell>
          <cell r="AB16">
            <v>14678</v>
          </cell>
          <cell r="AC16">
            <v>9583.2463400000015</v>
          </cell>
          <cell r="AD16">
            <v>294.33965999999958</v>
          </cell>
          <cell r="AE16">
            <v>9878</v>
          </cell>
          <cell r="AF16">
            <v>9878</v>
          </cell>
          <cell r="AG16">
            <v>14062.134360000002</v>
          </cell>
          <cell r="AH16">
            <v>-142.7283600000016</v>
          </cell>
          <cell r="AI16">
            <v>13919</v>
          </cell>
          <cell r="AJ16">
            <v>13919</v>
          </cell>
          <cell r="AK16">
            <v>13855.321830000003</v>
          </cell>
          <cell r="AL16">
            <v>869.8901699999974</v>
          </cell>
          <cell r="AM16">
            <v>14725</v>
          </cell>
          <cell r="AN16">
            <v>14725</v>
          </cell>
          <cell r="AO16">
            <v>14721.462220000001</v>
          </cell>
          <cell r="AP16">
            <v>442.28377999999765</v>
          </cell>
          <cell r="AQ16">
            <v>15164</v>
          </cell>
          <cell r="AR16">
            <v>15164</v>
          </cell>
          <cell r="AS16">
            <v>12309.3076</v>
          </cell>
          <cell r="AT16">
            <v>-373.60160000000025</v>
          </cell>
          <cell r="AU16">
            <v>11936</v>
          </cell>
          <cell r="AV16">
            <v>11936</v>
          </cell>
          <cell r="AW16">
            <v>11656.82105</v>
          </cell>
          <cell r="AX16">
            <v>0.42094999999937954</v>
          </cell>
          <cell r="AY16">
            <v>11657</v>
          </cell>
          <cell r="AZ16">
            <v>11657</v>
          </cell>
        </row>
        <row r="19">
          <cell r="C19" t="str">
            <v>PROD. MATERIAL &amp; FREIGHT</v>
          </cell>
          <cell r="E19">
            <v>7468.5960331225879</v>
          </cell>
          <cell r="F19">
            <v>388</v>
          </cell>
          <cell r="G19">
            <v>7856.5960331225879</v>
          </cell>
          <cell r="H19">
            <v>8139.2452400000011</v>
          </cell>
          <cell r="I19">
            <v>7039.0651824498036</v>
          </cell>
          <cell r="J19">
            <v>350</v>
          </cell>
          <cell r="K19">
            <v>7389.0651824498036</v>
          </cell>
          <cell r="L19">
            <v>8033.8429999999998</v>
          </cell>
          <cell r="M19">
            <v>7501.0810853574394</v>
          </cell>
          <cell r="N19">
            <v>246</v>
          </cell>
          <cell r="O19">
            <v>7747.0810853574394</v>
          </cell>
          <cell r="P19">
            <v>7747.0810853574394</v>
          </cell>
          <cell r="Q19">
            <v>6978.6037512914772</v>
          </cell>
          <cell r="R19">
            <v>216</v>
          </cell>
          <cell r="S19">
            <v>7194.6037512914772</v>
          </cell>
          <cell r="T19">
            <v>7194.6037512914772</v>
          </cell>
          <cell r="U19">
            <v>7294.339885172848</v>
          </cell>
          <cell r="W19">
            <v>7294.339885172848</v>
          </cell>
          <cell r="X19">
            <v>7294.339885172848</v>
          </cell>
          <cell r="Y19">
            <v>6901.4158547134321</v>
          </cell>
          <cell r="AA19">
            <v>6901.4158547134321</v>
          </cell>
          <cell r="AB19">
            <v>6901.4158547134321</v>
          </cell>
          <cell r="AC19">
            <v>4405.6250406277159</v>
          </cell>
          <cell r="AE19">
            <v>4405.6250406277159</v>
          </cell>
          <cell r="AF19">
            <v>4405.6250406277159</v>
          </cell>
          <cell r="AG19">
            <v>6727.7790264683754</v>
          </cell>
          <cell r="AI19">
            <v>6727.7790264683754</v>
          </cell>
          <cell r="AJ19">
            <v>6727.7790264683754</v>
          </cell>
          <cell r="AK19">
            <v>6530.5750041745123</v>
          </cell>
          <cell r="AM19">
            <v>6530.5750041745123</v>
          </cell>
          <cell r="AN19">
            <v>6530.5750041745123</v>
          </cell>
          <cell r="AO19">
            <v>7039.3985253958026</v>
          </cell>
          <cell r="AQ19">
            <v>7039.3985253958026</v>
          </cell>
          <cell r="AR19">
            <v>7039.3985253958026</v>
          </cell>
          <cell r="AS19">
            <v>5752.6110382597162</v>
          </cell>
          <cell r="AU19">
            <v>5752.6110382597162</v>
          </cell>
          <cell r="AV19">
            <v>5752.6110382597162</v>
          </cell>
          <cell r="AW19">
            <v>5382.46197592307</v>
          </cell>
          <cell r="AY19">
            <v>5382.46197592307</v>
          </cell>
          <cell r="AZ19">
            <v>5382.46197592307</v>
          </cell>
        </row>
        <row r="20">
          <cell r="E20">
            <v>0.48618995804206872</v>
          </cell>
          <cell r="G20">
            <v>0.48617549709917002</v>
          </cell>
          <cell r="I20">
            <v>0.4873216105943351</v>
          </cell>
          <cell r="K20">
            <v>0.4872767859700477</v>
          </cell>
          <cell r="M20">
            <v>0.48904360662235546</v>
          </cell>
          <cell r="O20">
            <v>0.47429172801257741</v>
          </cell>
          <cell r="Q20">
            <v>0.48338178871646859</v>
          </cell>
          <cell r="S20">
            <v>0.47570773282805323</v>
          </cell>
          <cell r="U20">
            <v>0.48603053321243489</v>
          </cell>
          <cell r="W20">
            <v>0.46006558720736979</v>
          </cell>
          <cell r="Y20">
            <v>0.4828645053779303</v>
          </cell>
          <cell r="AA20">
            <v>0.4701877541022913</v>
          </cell>
          <cell r="AB20">
            <v>0.4701877541022913</v>
          </cell>
          <cell r="AC20">
            <v>0.45972156869628328</v>
          </cell>
          <cell r="AE20">
            <v>0.4460037498104592</v>
          </cell>
          <cell r="AF20">
            <v>0.4460037498104592</v>
          </cell>
          <cell r="AG20">
            <v>0.4784322816318457</v>
          </cell>
          <cell r="AI20">
            <v>0.48335218237433547</v>
          </cell>
          <cell r="AJ20">
            <v>0.48335218237433547</v>
          </cell>
          <cell r="AK20">
            <v>0.4713405494511354</v>
          </cell>
          <cell r="AM20">
            <v>0.44350254697280217</v>
          </cell>
          <cell r="AN20">
            <v>0.44350254697280217</v>
          </cell>
          <cell r="AO20">
            <v>0.47817250896669433</v>
          </cell>
          <cell r="AQ20">
            <v>0.46421778721945411</v>
          </cell>
          <cell r="AR20">
            <v>0.46421778721945411</v>
          </cell>
          <cell r="AS20">
            <v>0.4673383122101617</v>
          </cell>
          <cell r="AU20">
            <v>0.48195467813838105</v>
          </cell>
          <cell r="AV20">
            <v>0.48195467813838105</v>
          </cell>
          <cell r="AW20">
            <v>0.46174355365291209</v>
          </cell>
          <cell r="AY20">
            <v>0.46173646529322038</v>
          </cell>
          <cell r="AZ20">
            <v>0.46173646529322038</v>
          </cell>
        </row>
        <row r="21">
          <cell r="C21" t="str">
            <v>DIRECT LABOR</v>
          </cell>
        </row>
        <row r="22">
          <cell r="C22" t="str">
            <v xml:space="preserve">    DIRECT LABOR</v>
          </cell>
          <cell r="E22">
            <v>786.4048311664892</v>
          </cell>
          <cell r="G22">
            <v>852</v>
          </cell>
          <cell r="H22">
            <v>907.50900000000001</v>
          </cell>
          <cell r="I22">
            <v>734.92143240941232</v>
          </cell>
          <cell r="J22">
            <v>37.078567590587681</v>
          </cell>
          <cell r="K22">
            <v>772</v>
          </cell>
          <cell r="L22">
            <v>815.02</v>
          </cell>
          <cell r="M22">
            <v>779.74313809815897</v>
          </cell>
          <cell r="N22">
            <v>46.256861901841035</v>
          </cell>
          <cell r="O22">
            <v>826</v>
          </cell>
          <cell r="P22">
            <v>826</v>
          </cell>
          <cell r="Q22">
            <v>729.10318923671207</v>
          </cell>
          <cell r="R22">
            <v>35.896810763287931</v>
          </cell>
          <cell r="S22">
            <v>765</v>
          </cell>
          <cell r="T22">
            <v>765</v>
          </cell>
          <cell r="U22">
            <v>756.75181230217243</v>
          </cell>
          <cell r="W22">
            <v>922</v>
          </cell>
          <cell r="X22">
            <v>922</v>
          </cell>
          <cell r="Y22">
            <v>708.53007404596735</v>
          </cell>
          <cell r="AA22">
            <v>857</v>
          </cell>
          <cell r="AB22">
            <v>857</v>
          </cell>
          <cell r="AC22">
            <v>455.37408344835899</v>
          </cell>
          <cell r="AE22">
            <v>584</v>
          </cell>
          <cell r="AF22">
            <v>584</v>
          </cell>
          <cell r="AG22">
            <v>690.84382651728447</v>
          </cell>
          <cell r="AI22">
            <v>810</v>
          </cell>
          <cell r="AJ22">
            <v>810</v>
          </cell>
          <cell r="AK22">
            <v>677.13203857582721</v>
          </cell>
          <cell r="AM22">
            <v>833</v>
          </cell>
          <cell r="AN22">
            <v>833</v>
          </cell>
          <cell r="AO22">
            <v>720.47896543159709</v>
          </cell>
          <cell r="AQ22">
            <v>825</v>
          </cell>
          <cell r="AR22">
            <v>825</v>
          </cell>
          <cell r="AS22">
            <v>589.48897916655335</v>
          </cell>
          <cell r="AU22">
            <v>652</v>
          </cell>
          <cell r="AV22">
            <v>652</v>
          </cell>
          <cell r="AW22">
            <v>552.07662960146604</v>
          </cell>
          <cell r="AY22">
            <v>703</v>
          </cell>
          <cell r="AZ22">
            <v>703</v>
          </cell>
        </row>
        <row r="23">
          <cell r="C23" t="str">
            <v xml:space="preserve">    OVERTIME</v>
          </cell>
          <cell r="E23">
            <v>158.17308606150161</v>
          </cell>
          <cell r="F23">
            <v>45</v>
          </cell>
          <cell r="G23">
            <v>203.17308606150161</v>
          </cell>
          <cell r="H23">
            <v>370.04599999999999</v>
          </cell>
          <cell r="I23">
            <v>144.94587110743063</v>
          </cell>
          <cell r="J23">
            <v>69</v>
          </cell>
          <cell r="K23">
            <v>213.94587110743063</v>
          </cell>
          <cell r="L23">
            <v>265.08800000000002</v>
          </cell>
          <cell r="M23">
            <v>150.9395523246836</v>
          </cell>
          <cell r="N23">
            <v>59</v>
          </cell>
          <cell r="O23">
            <v>209.9395523246836</v>
          </cell>
          <cell r="P23">
            <v>209.9395523246836</v>
          </cell>
          <cell r="Q23">
            <v>135.1028981556027</v>
          </cell>
          <cell r="R23">
            <v>43</v>
          </cell>
          <cell r="S23">
            <v>178.1028981556027</v>
          </cell>
          <cell r="T23">
            <v>178.1028981556027</v>
          </cell>
          <cell r="U23">
            <v>137.66911786971755</v>
          </cell>
          <cell r="W23">
            <v>137.66911786971755</v>
          </cell>
          <cell r="X23">
            <v>137.66911786971755</v>
          </cell>
          <cell r="Y23">
            <v>126.58323153676905</v>
          </cell>
          <cell r="AA23">
            <v>126.58323153676905</v>
          </cell>
          <cell r="AB23">
            <v>126.58323153676905</v>
          </cell>
          <cell r="AC23">
            <v>73.10552341647886</v>
          </cell>
          <cell r="AE23">
            <v>73.10552341647886</v>
          </cell>
          <cell r="AF23">
            <v>73.10552341647886</v>
          </cell>
          <cell r="AG23">
            <v>117.14938019646672</v>
          </cell>
          <cell r="AI23">
            <v>117.14938019646672</v>
          </cell>
          <cell r="AJ23">
            <v>117.14938019646672</v>
          </cell>
          <cell r="AK23">
            <v>111.4607501791796</v>
          </cell>
          <cell r="AM23">
            <v>111.4607501791796</v>
          </cell>
          <cell r="AN23">
            <v>111.4607501791796</v>
          </cell>
          <cell r="AO23">
            <v>117.16009008412695</v>
          </cell>
          <cell r="AQ23">
            <v>117.16009008412695</v>
          </cell>
          <cell r="AR23">
            <v>117.16009008412695</v>
          </cell>
          <cell r="AS23">
            <v>88.064683384450248</v>
          </cell>
          <cell r="AU23">
            <v>88.064683384450248</v>
          </cell>
          <cell r="AV23">
            <v>88.064683384450248</v>
          </cell>
          <cell r="AW23">
            <v>77.645815683592318</v>
          </cell>
          <cell r="AY23">
            <v>77.645815683592318</v>
          </cell>
          <cell r="AZ23">
            <v>77.645815683592318</v>
          </cell>
        </row>
        <row r="24">
          <cell r="C24" t="str">
            <v xml:space="preserve">    SHIFT PREMIUMS</v>
          </cell>
          <cell r="E24">
            <v>72.493987130231829</v>
          </cell>
          <cell r="F24">
            <v>8</v>
          </cell>
          <cell r="G24">
            <v>80.493987130231829</v>
          </cell>
          <cell r="H24">
            <v>135.852</v>
          </cell>
          <cell r="I24">
            <v>68.166079573745023</v>
          </cell>
          <cell r="J24">
            <v>3</v>
          </cell>
          <cell r="K24">
            <v>71.166079573745023</v>
          </cell>
          <cell r="L24">
            <v>123.92</v>
          </cell>
          <cell r="M24">
            <v>72.38444948156264</v>
          </cell>
          <cell r="N24">
            <v>2</v>
          </cell>
          <cell r="O24">
            <v>74.38444948156264</v>
          </cell>
          <cell r="P24">
            <v>74.38444948156264</v>
          </cell>
          <cell r="Q24">
            <v>68.131391091968638</v>
          </cell>
          <cell r="R24">
            <v>2</v>
          </cell>
          <cell r="S24">
            <v>70.131391091968638</v>
          </cell>
          <cell r="T24">
            <v>70.131391091968638</v>
          </cell>
          <cell r="U24">
            <v>70.825792671621528</v>
          </cell>
          <cell r="W24">
            <v>70.825792671621528</v>
          </cell>
          <cell r="X24">
            <v>70.825792671621528</v>
          </cell>
          <cell r="Y24">
            <v>67.449994131033364</v>
          </cell>
          <cell r="AA24">
            <v>67.449994131033364</v>
          </cell>
          <cell r="AB24">
            <v>67.449994131033364</v>
          </cell>
          <cell r="AC24">
            <v>45.225320492078076</v>
          </cell>
          <cell r="AE24">
            <v>45.225320492078076</v>
          </cell>
          <cell r="AF24">
            <v>45.225320492078076</v>
          </cell>
          <cell r="AG24">
            <v>66.362118917801226</v>
          </cell>
          <cell r="AI24">
            <v>66.362118917801226</v>
          </cell>
          <cell r="AJ24">
            <v>66.362118917801226</v>
          </cell>
          <cell r="AK24">
            <v>65.386127837201769</v>
          </cell>
          <cell r="AM24">
            <v>65.386127837201769</v>
          </cell>
          <cell r="AN24">
            <v>65.386127837201769</v>
          </cell>
          <cell r="AO24">
            <v>69.473623382983945</v>
          </cell>
          <cell r="AQ24">
            <v>69.473623382983945</v>
          </cell>
          <cell r="AR24">
            <v>69.473623382983945</v>
          </cell>
          <cell r="AS24">
            <v>58.090167099427028</v>
          </cell>
          <cell r="AU24">
            <v>58.090167099427028</v>
          </cell>
          <cell r="AV24">
            <v>58.090167099427028</v>
          </cell>
          <cell r="AW24">
            <v>55.01094819034487</v>
          </cell>
          <cell r="AY24">
            <v>55.01094819034487</v>
          </cell>
          <cell r="AZ24">
            <v>55.01094819034487</v>
          </cell>
        </row>
        <row r="25">
          <cell r="C25" t="str">
            <v xml:space="preserve">    COLA</v>
          </cell>
          <cell r="E25">
            <v>160.18565466898505</v>
          </cell>
          <cell r="F25">
            <v>7</v>
          </cell>
          <cell r="G25">
            <v>167.18565466898505</v>
          </cell>
          <cell r="H25">
            <v>176.21799999999999</v>
          </cell>
          <cell r="I25">
            <v>150.62253457135179</v>
          </cell>
          <cell r="J25">
            <v>6</v>
          </cell>
          <cell r="K25">
            <v>156.62253457135179</v>
          </cell>
          <cell r="L25">
            <v>164.95699999999999</v>
          </cell>
          <cell r="M25">
            <v>159.94361583710989</v>
          </cell>
          <cell r="N25">
            <v>4</v>
          </cell>
          <cell r="O25">
            <v>163.94361583710989</v>
          </cell>
          <cell r="P25">
            <v>163.94361583710989</v>
          </cell>
          <cell r="Q25">
            <v>150.54588549488639</v>
          </cell>
          <cell r="R25">
            <v>3</v>
          </cell>
          <cell r="S25">
            <v>153.54588549488639</v>
          </cell>
          <cell r="T25">
            <v>153.54588549488639</v>
          </cell>
          <cell r="U25">
            <v>156.49954452322064</v>
          </cell>
          <cell r="W25">
            <v>156.49954452322064</v>
          </cell>
          <cell r="X25">
            <v>156.49954452322064</v>
          </cell>
          <cell r="Y25">
            <v>149.04024312925424</v>
          </cell>
          <cell r="AA25">
            <v>149.04024312925424</v>
          </cell>
          <cell r="AB25">
            <v>149.04024312925424</v>
          </cell>
          <cell r="AC25">
            <v>99.93170271658397</v>
          </cell>
          <cell r="AE25">
            <v>99.93170271658397</v>
          </cell>
          <cell r="AF25">
            <v>99.93170271658397</v>
          </cell>
          <cell r="AG25">
            <v>146.636429928627</v>
          </cell>
          <cell r="AI25">
            <v>146.636429928627</v>
          </cell>
          <cell r="AJ25">
            <v>146.636429928627</v>
          </cell>
          <cell r="AK25">
            <v>144.47984044602538</v>
          </cell>
          <cell r="AM25">
            <v>144.47984044602538</v>
          </cell>
          <cell r="AN25">
            <v>144.47984044602538</v>
          </cell>
          <cell r="AO25">
            <v>153.51173641253413</v>
          </cell>
          <cell r="AQ25">
            <v>153.51173641253413</v>
          </cell>
          <cell r="AR25">
            <v>153.51173641253413</v>
          </cell>
          <cell r="AS25">
            <v>128.35838964045536</v>
          </cell>
          <cell r="AU25">
            <v>128.35838964045536</v>
          </cell>
          <cell r="AV25">
            <v>128.35838964045536</v>
          </cell>
          <cell r="AW25">
            <v>121.55442263096602</v>
          </cell>
          <cell r="AY25">
            <v>121.55442263096602</v>
          </cell>
          <cell r="AZ25">
            <v>121.55442263096602</v>
          </cell>
        </row>
        <row r="26">
          <cell r="C26" t="str">
            <v>TOTAL DIRECT LABOR</v>
          </cell>
          <cell r="E26">
            <v>1177.2575590272077</v>
          </cell>
          <cell r="F26">
            <v>60</v>
          </cell>
          <cell r="G26">
            <v>1302.8527278607185</v>
          </cell>
          <cell r="H26">
            <v>1589.6250000000002</v>
          </cell>
          <cell r="I26">
            <v>1098.6559176619398</v>
          </cell>
          <cell r="J26">
            <v>115.07856759058768</v>
          </cell>
          <cell r="K26">
            <v>1213.7344852525273</v>
          </cell>
          <cell r="L26">
            <v>1368.9850000000001</v>
          </cell>
          <cell r="M26">
            <v>1163.0107557415151</v>
          </cell>
          <cell r="N26">
            <v>111.25686190184103</v>
          </cell>
          <cell r="O26">
            <v>1274.2676176433561</v>
          </cell>
          <cell r="P26">
            <v>1274.2676176433561</v>
          </cell>
          <cell r="Q26">
            <v>1082.8833639791699</v>
          </cell>
          <cell r="R26">
            <v>83.896810763287931</v>
          </cell>
          <cell r="S26">
            <v>1166.7801747424578</v>
          </cell>
          <cell r="T26">
            <v>1166.7801747424578</v>
          </cell>
          <cell r="U26">
            <v>1121.7462673667321</v>
          </cell>
          <cell r="V26">
            <v>0</v>
          </cell>
          <cell r="W26">
            <v>1286.9944550645598</v>
          </cell>
          <cell r="X26">
            <v>1286.9944550645598</v>
          </cell>
          <cell r="Y26">
            <v>1051.6035428430241</v>
          </cell>
          <cell r="Z26">
            <v>0</v>
          </cell>
          <cell r="AA26">
            <v>1200.0734687970566</v>
          </cell>
          <cell r="AB26">
            <v>1200.0734687970566</v>
          </cell>
          <cell r="AC26">
            <v>673.63663007349987</v>
          </cell>
          <cell r="AD26">
            <v>0</v>
          </cell>
          <cell r="AE26">
            <v>802.26254662514089</v>
          </cell>
          <cell r="AF26">
            <v>802.26254662514089</v>
          </cell>
          <cell r="AG26">
            <v>1020.9917555601794</v>
          </cell>
          <cell r="AH26">
            <v>0</v>
          </cell>
          <cell r="AI26">
            <v>1140.1479290428949</v>
          </cell>
          <cell r="AJ26">
            <v>1140.1479290428949</v>
          </cell>
          <cell r="AK26">
            <v>998.45875703823401</v>
          </cell>
          <cell r="AL26">
            <v>0</v>
          </cell>
          <cell r="AM26">
            <v>1154.3267184624069</v>
          </cell>
          <cell r="AN26">
            <v>1154.3267184624069</v>
          </cell>
          <cell r="AO26">
            <v>1060.6244153112423</v>
          </cell>
          <cell r="AP26">
            <v>0</v>
          </cell>
          <cell r="AQ26">
            <v>1165.1454498796452</v>
          </cell>
          <cell r="AR26">
            <v>1165.1454498796452</v>
          </cell>
          <cell r="AS26">
            <v>864.00221929088605</v>
          </cell>
          <cell r="AT26">
            <v>0</v>
          </cell>
          <cell r="AU26">
            <v>926.5132401243327</v>
          </cell>
          <cell r="AV26">
            <v>926.5132401243327</v>
          </cell>
          <cell r="AW26">
            <v>806.28781610636918</v>
          </cell>
          <cell r="AX26">
            <v>0</v>
          </cell>
          <cell r="AY26">
            <v>957.21118650490314</v>
          </cell>
          <cell r="AZ26">
            <v>957.21118650490314</v>
          </cell>
        </row>
        <row r="29">
          <cell r="C29" t="str">
            <v>MANUFACTURING EXPENSE</v>
          </cell>
        </row>
        <row r="30">
          <cell r="C30" t="str">
            <v xml:space="preserve">    SALARY INDIRECT</v>
          </cell>
          <cell r="E30">
            <v>501.33050847457628</v>
          </cell>
          <cell r="F30">
            <v>2</v>
          </cell>
          <cell r="G30">
            <v>503.33050847457628</v>
          </cell>
          <cell r="H30">
            <v>497.03699999999998</v>
          </cell>
          <cell r="I30">
            <v>477.45762711864404</v>
          </cell>
          <cell r="J30">
            <v>2</v>
          </cell>
          <cell r="K30">
            <v>479.45762711864404</v>
          </cell>
          <cell r="L30">
            <v>437.59500000000003</v>
          </cell>
          <cell r="M30">
            <v>501.33050847457628</v>
          </cell>
          <cell r="N30">
            <v>1</v>
          </cell>
          <cell r="O30">
            <v>502.33050847457628</v>
          </cell>
          <cell r="P30">
            <v>502.33050847457628</v>
          </cell>
          <cell r="Q30">
            <v>477.45762711864404</v>
          </cell>
          <cell r="R30">
            <v>1</v>
          </cell>
          <cell r="S30">
            <v>478.45762711864404</v>
          </cell>
          <cell r="T30">
            <v>478.45762711864404</v>
          </cell>
          <cell r="U30">
            <v>501.33050847457628</v>
          </cell>
          <cell r="W30">
            <v>501.33050847457628</v>
          </cell>
          <cell r="X30">
            <v>501.33050847457628</v>
          </cell>
          <cell r="Y30">
            <v>477.45762711864404</v>
          </cell>
          <cell r="AA30">
            <v>477.45762711864404</v>
          </cell>
          <cell r="AB30">
            <v>477.45762711864404</v>
          </cell>
          <cell r="AC30">
            <v>334.22033898305085</v>
          </cell>
          <cell r="AE30">
            <v>334.22033898305085</v>
          </cell>
          <cell r="AF30">
            <v>334.22033898305085</v>
          </cell>
          <cell r="AG30">
            <v>501.33050847457628</v>
          </cell>
          <cell r="AI30">
            <v>501.33050847457628</v>
          </cell>
          <cell r="AJ30">
            <v>501.33050847457628</v>
          </cell>
          <cell r="AK30">
            <v>501.33050847457628</v>
          </cell>
          <cell r="AM30">
            <v>501.33050847457628</v>
          </cell>
          <cell r="AN30">
            <v>501.33050847457628</v>
          </cell>
          <cell r="AO30">
            <v>549.07627118644064</v>
          </cell>
          <cell r="AQ30">
            <v>549.07627118644064</v>
          </cell>
          <cell r="AR30">
            <v>549.07627118644064</v>
          </cell>
          <cell r="AS30">
            <v>405.83898305084745</v>
          </cell>
          <cell r="AU30">
            <v>405.83898305084745</v>
          </cell>
          <cell r="AV30">
            <v>405.83898305084745</v>
          </cell>
          <cell r="AW30">
            <v>405.83898305084745</v>
          </cell>
          <cell r="AY30">
            <v>405.83898305084745</v>
          </cell>
          <cell r="AZ30">
            <v>405.83898305084745</v>
          </cell>
        </row>
        <row r="31">
          <cell r="C31" t="str">
            <v xml:space="preserve">    HOURLY INDIRECT</v>
          </cell>
          <cell r="E31">
            <v>434.48904755192507</v>
          </cell>
          <cell r="F31">
            <v>22</v>
          </cell>
          <cell r="G31">
            <v>456.48904755192507</v>
          </cell>
          <cell r="H31">
            <v>540.73400000000004</v>
          </cell>
          <cell r="I31">
            <v>404.9280172806013</v>
          </cell>
          <cell r="J31">
            <v>6</v>
          </cell>
          <cell r="K31">
            <v>410.9280172806013</v>
          </cell>
          <cell r="L31">
            <v>531.83900000000006</v>
          </cell>
          <cell r="M31">
            <v>428.38220106149583</v>
          </cell>
          <cell r="N31">
            <v>5</v>
          </cell>
          <cell r="O31">
            <v>433.38220106149583</v>
          </cell>
          <cell r="P31">
            <v>433.38220106149583</v>
          </cell>
          <cell r="Q31">
            <v>399.28548342465251</v>
          </cell>
          <cell r="R31">
            <v>4</v>
          </cell>
          <cell r="S31">
            <v>403.28548342465251</v>
          </cell>
          <cell r="T31">
            <v>403.28548342465251</v>
          </cell>
          <cell r="U31">
            <v>413.28601823803956</v>
          </cell>
          <cell r="W31">
            <v>413.28601823803956</v>
          </cell>
          <cell r="X31">
            <v>413.28601823803956</v>
          </cell>
          <cell r="Y31">
            <v>389.63121596946206</v>
          </cell>
          <cell r="AA31">
            <v>389.63121596946206</v>
          </cell>
          <cell r="AB31">
            <v>389.63121596946206</v>
          </cell>
          <cell r="AC31">
            <v>249.05098597434764</v>
          </cell>
          <cell r="AE31">
            <v>249.05098597434764</v>
          </cell>
          <cell r="AF31">
            <v>249.05098597434764</v>
          </cell>
          <cell r="AG31">
            <v>377.45543764090041</v>
          </cell>
          <cell r="AI31">
            <v>377.45543764090041</v>
          </cell>
          <cell r="AJ31">
            <v>377.45543764090041</v>
          </cell>
          <cell r="AK31">
            <v>356.18738655806453</v>
          </cell>
          <cell r="AM31">
            <v>356.18738655806453</v>
          </cell>
          <cell r="AN31">
            <v>356.18738655806453</v>
          </cell>
          <cell r="AO31">
            <v>378.82971601451953</v>
          </cell>
          <cell r="AQ31">
            <v>378.82971601451953</v>
          </cell>
          <cell r="AR31">
            <v>378.82971601451953</v>
          </cell>
          <cell r="AS31">
            <v>305.50092514990911</v>
          </cell>
          <cell r="AU31">
            <v>305.50092514990911</v>
          </cell>
          <cell r="AV31">
            <v>305.50092514990911</v>
          </cell>
          <cell r="AW31">
            <v>283.68589846941552</v>
          </cell>
          <cell r="AY31">
            <v>283.68589846941552</v>
          </cell>
          <cell r="AZ31">
            <v>283.68589846941552</v>
          </cell>
        </row>
        <row r="32">
          <cell r="C32" t="str">
            <v xml:space="preserve">    SUPPLIES</v>
          </cell>
          <cell r="E32">
            <v>172.41324469769384</v>
          </cell>
          <cell r="F32">
            <v>58</v>
          </cell>
          <cell r="G32">
            <v>230.41324469769384</v>
          </cell>
          <cell r="H32">
            <v>91.528999999999996</v>
          </cell>
          <cell r="I32">
            <v>159.85587886473715</v>
          </cell>
          <cell r="J32">
            <v>6</v>
          </cell>
          <cell r="K32">
            <v>165.85587886473715</v>
          </cell>
          <cell r="L32">
            <v>279.37</v>
          </cell>
          <cell r="M32">
            <v>166.71565718866736</v>
          </cell>
          <cell r="N32">
            <v>4</v>
          </cell>
          <cell r="O32">
            <v>170.71565718866736</v>
          </cell>
          <cell r="P32">
            <v>170.71565718866736</v>
          </cell>
          <cell r="Q32">
            <v>154.32834867828771</v>
          </cell>
          <cell r="R32">
            <v>4</v>
          </cell>
          <cell r="S32">
            <v>158.32834867828771</v>
          </cell>
          <cell r="T32">
            <v>158.32834867828771</v>
          </cell>
          <cell r="U32">
            <v>157.72567064714423</v>
          </cell>
          <cell r="W32">
            <v>157.72567064714423</v>
          </cell>
          <cell r="X32">
            <v>157.72567064714423</v>
          </cell>
          <cell r="Y32">
            <v>147.33149669416005</v>
          </cell>
          <cell r="AA32">
            <v>147.33149669416005</v>
          </cell>
          <cell r="AB32">
            <v>147.33149669416005</v>
          </cell>
          <cell r="AC32">
            <v>94.112674640432417</v>
          </cell>
          <cell r="AE32">
            <v>94.112674640432417</v>
          </cell>
          <cell r="AF32">
            <v>94.112674640432417</v>
          </cell>
          <cell r="AG32">
            <v>139.41112603720049</v>
          </cell>
          <cell r="AI32">
            <v>139.41112603720049</v>
          </cell>
          <cell r="AJ32">
            <v>139.41112603720049</v>
          </cell>
          <cell r="AK32">
            <v>134.46931512695608</v>
          </cell>
          <cell r="AM32">
            <v>134.46931512695608</v>
          </cell>
          <cell r="AN32">
            <v>134.46931512695608</v>
          </cell>
          <cell r="AO32">
            <v>141.0317468734207</v>
          </cell>
          <cell r="AQ32">
            <v>141.0317468734207</v>
          </cell>
          <cell r="AR32">
            <v>141.0317468734207</v>
          </cell>
          <cell r="AS32">
            <v>112.44417288121943</v>
          </cell>
          <cell r="AU32">
            <v>112.44417288121943</v>
          </cell>
          <cell r="AV32">
            <v>112.44417288121943</v>
          </cell>
          <cell r="AW32">
            <v>102.72382791202398</v>
          </cell>
          <cell r="AY32">
            <v>102.72382791202398</v>
          </cell>
          <cell r="AZ32">
            <v>102.72382791202398</v>
          </cell>
        </row>
        <row r="33">
          <cell r="C33" t="str">
            <v xml:space="preserve">    TOOLS - LABOR</v>
          </cell>
          <cell r="E33">
            <v>367.94242902361589</v>
          </cell>
          <cell r="G33">
            <v>367.94242902361589</v>
          </cell>
          <cell r="H33">
            <v>339.91899999999998</v>
          </cell>
          <cell r="I33">
            <v>345.34233540107931</v>
          </cell>
          <cell r="J33">
            <v>7</v>
          </cell>
          <cell r="K33">
            <v>352.34233540107931</v>
          </cell>
          <cell r="L33">
            <v>355.80700000000002</v>
          </cell>
          <cell r="M33">
            <v>366.42105910717646</v>
          </cell>
          <cell r="N33">
            <v>7</v>
          </cell>
          <cell r="O33">
            <v>373.42105910717646</v>
          </cell>
          <cell r="P33">
            <v>373.42105910717646</v>
          </cell>
          <cell r="Q33">
            <v>344.20350900742687</v>
          </cell>
          <cell r="R33">
            <v>4</v>
          </cell>
          <cell r="S33">
            <v>348.20350900742687</v>
          </cell>
          <cell r="T33">
            <v>348.20350900742687</v>
          </cell>
          <cell r="U33">
            <v>357.49344578277487</v>
          </cell>
          <cell r="W33">
            <v>357.49344578277487</v>
          </cell>
          <cell r="X33">
            <v>357.49344578277487</v>
          </cell>
          <cell r="Y33">
            <v>323.67944689634766</v>
          </cell>
          <cell r="AA33">
            <v>323.67944689634766</v>
          </cell>
          <cell r="AB33">
            <v>323.67944689634766</v>
          </cell>
          <cell r="AC33">
            <v>209.61150896915044</v>
          </cell>
          <cell r="AE33">
            <v>209.61150896915044</v>
          </cell>
          <cell r="AF33">
            <v>209.61150896915044</v>
          </cell>
          <cell r="AG33">
            <v>317.15793183522163</v>
          </cell>
          <cell r="AI33">
            <v>317.15793183522163</v>
          </cell>
          <cell r="AJ33">
            <v>317.15793183522163</v>
          </cell>
          <cell r="AK33">
            <v>311.68901000796404</v>
          </cell>
          <cell r="AM33">
            <v>311.68901000796404</v>
          </cell>
          <cell r="AN33">
            <v>311.68901000796404</v>
          </cell>
          <cell r="AO33">
            <v>332.0988533300316</v>
          </cell>
          <cell r="AQ33">
            <v>332.0988533300316</v>
          </cell>
          <cell r="AR33">
            <v>332.0988533300316</v>
          </cell>
          <cell r="AS33">
            <v>273.43884645401727</v>
          </cell>
          <cell r="AU33">
            <v>273.43884645401727</v>
          </cell>
          <cell r="AV33">
            <v>273.43884645401727</v>
          </cell>
          <cell r="AW33">
            <v>257.22062418519363</v>
          </cell>
          <cell r="AY33">
            <v>257.22062418519363</v>
          </cell>
          <cell r="AZ33">
            <v>257.22062418519363</v>
          </cell>
        </row>
        <row r="34">
          <cell r="C34" t="str">
            <v xml:space="preserve">    TOOLS - MATERIAL</v>
          </cell>
          <cell r="E34">
            <v>196.58075308988745</v>
          </cell>
          <cell r="F34">
            <v>45</v>
          </cell>
          <cell r="G34">
            <v>241.58075308988745</v>
          </cell>
          <cell r="H34">
            <v>246.828</v>
          </cell>
          <cell r="I34">
            <v>179.9223776163883</v>
          </cell>
          <cell r="J34">
            <v>34</v>
          </cell>
          <cell r="K34">
            <v>213.9223776163883</v>
          </cell>
          <cell r="L34">
            <v>221.84700000000001</v>
          </cell>
          <cell r="M34">
            <v>190.46291383635381</v>
          </cell>
          <cell r="N34">
            <v>22</v>
          </cell>
          <cell r="O34">
            <v>212.46291383635381</v>
          </cell>
          <cell r="P34">
            <v>212.46291383635381</v>
          </cell>
          <cell r="Q34">
            <v>174.04274919665329</v>
          </cell>
          <cell r="R34">
            <v>15</v>
          </cell>
          <cell r="S34">
            <v>189.04274919665329</v>
          </cell>
          <cell r="T34">
            <v>189.04274919665329</v>
          </cell>
          <cell r="U34">
            <v>179.73318779756579</v>
          </cell>
          <cell r="W34">
            <v>179.73318779756579</v>
          </cell>
          <cell r="X34">
            <v>179.73318779756579</v>
          </cell>
          <cell r="Y34">
            <v>166.10494200966849</v>
          </cell>
          <cell r="AA34">
            <v>166.10494200966849</v>
          </cell>
          <cell r="AB34">
            <v>166.10494200966849</v>
          </cell>
          <cell r="AC34">
            <v>92.489305049074531</v>
          </cell>
          <cell r="AE34">
            <v>92.489305049074531</v>
          </cell>
          <cell r="AF34">
            <v>92.489305049074531</v>
          </cell>
          <cell r="AG34">
            <v>156.87349953694513</v>
          </cell>
          <cell r="AI34">
            <v>156.87349953694513</v>
          </cell>
          <cell r="AJ34">
            <v>156.87349953694513</v>
          </cell>
          <cell r="AK34">
            <v>150.88274872369323</v>
          </cell>
          <cell r="AM34">
            <v>150.88274872369323</v>
          </cell>
          <cell r="AN34">
            <v>150.88274872369323</v>
          </cell>
          <cell r="AO34">
            <v>140.17377141121045</v>
          </cell>
          <cell r="AQ34">
            <v>140.17377141121045</v>
          </cell>
          <cell r="AR34">
            <v>140.17377141121045</v>
          </cell>
          <cell r="AS34">
            <v>101.06079537295703</v>
          </cell>
          <cell r="AU34">
            <v>101.06079537295703</v>
          </cell>
          <cell r="AV34">
            <v>101.06079537295703</v>
          </cell>
          <cell r="AW34">
            <v>88.376427576513308</v>
          </cell>
          <cell r="AY34">
            <v>88.376427576513308</v>
          </cell>
          <cell r="AZ34">
            <v>88.376427576513308</v>
          </cell>
        </row>
        <row r="35">
          <cell r="C35" t="str">
            <v xml:space="preserve">    UTILITIES</v>
          </cell>
          <cell r="E35">
            <v>544.71477438661725</v>
          </cell>
          <cell r="F35">
            <v>12</v>
          </cell>
          <cell r="G35">
            <v>556.71477438661725</v>
          </cell>
          <cell r="H35">
            <v>596.67499999999995</v>
          </cell>
          <cell r="I35">
            <v>529.59122761102617</v>
          </cell>
          <cell r="J35">
            <v>11</v>
          </cell>
          <cell r="K35">
            <v>540.59122761102617</v>
          </cell>
          <cell r="L35">
            <v>603.71699999999998</v>
          </cell>
          <cell r="M35">
            <v>544.33200332884508</v>
          </cell>
          <cell r="N35">
            <v>8</v>
          </cell>
          <cell r="O35">
            <v>552.33200332884508</v>
          </cell>
          <cell r="P35">
            <v>552.33200332884508</v>
          </cell>
          <cell r="Q35">
            <v>529.47001132581863</v>
          </cell>
          <cell r="R35">
            <v>8</v>
          </cell>
          <cell r="S35">
            <v>537.47001132581863</v>
          </cell>
          <cell r="T35">
            <v>537.47001132581863</v>
          </cell>
          <cell r="U35">
            <v>538.88539457748516</v>
          </cell>
          <cell r="W35">
            <v>538.88539457748516</v>
          </cell>
          <cell r="X35">
            <v>538.88539457748516</v>
          </cell>
          <cell r="Y35">
            <v>527.08892100054015</v>
          </cell>
          <cell r="AA35">
            <v>527.08892100054015</v>
          </cell>
          <cell r="AB35">
            <v>527.08892100054015</v>
          </cell>
          <cell r="AC35">
            <v>449.42647397178968</v>
          </cell>
          <cell r="AE35">
            <v>449.42647397178968</v>
          </cell>
          <cell r="AF35">
            <v>449.42647397178968</v>
          </cell>
          <cell r="AG35">
            <v>523.28742305757635</v>
          </cell>
          <cell r="AI35">
            <v>523.28742305757635</v>
          </cell>
          <cell r="AJ35">
            <v>523.28742305757635</v>
          </cell>
          <cell r="AK35">
            <v>519.87689578374807</v>
          </cell>
          <cell r="AM35">
            <v>519.87689578374807</v>
          </cell>
          <cell r="AN35">
            <v>519.87689578374807</v>
          </cell>
          <cell r="AO35">
            <v>534.16034090701623</v>
          </cell>
          <cell r="AQ35">
            <v>534.16034090701623</v>
          </cell>
          <cell r="AR35">
            <v>534.16034090701623</v>
          </cell>
          <cell r="AS35">
            <v>494.38171085882294</v>
          </cell>
          <cell r="AU35">
            <v>494.38171085882294</v>
          </cell>
          <cell r="AV35">
            <v>494.38171085882294</v>
          </cell>
          <cell r="AW35">
            <v>483.62161245191731</v>
          </cell>
          <cell r="AY35">
            <v>483.62161245191731</v>
          </cell>
          <cell r="AZ35">
            <v>483.62161245191731</v>
          </cell>
        </row>
        <row r="36">
          <cell r="C36" t="str">
            <v xml:space="preserve">    MAINTENANCE - LABOR</v>
          </cell>
          <cell r="E36">
            <v>491.39644363847657</v>
          </cell>
          <cell r="G36">
            <v>491.39644363847657</v>
          </cell>
          <cell r="H36">
            <v>496.51499999999999</v>
          </cell>
          <cell r="I36">
            <v>462.05996394074435</v>
          </cell>
          <cell r="J36">
            <v>2</v>
          </cell>
          <cell r="K36">
            <v>464.05996394074435</v>
          </cell>
          <cell r="L36">
            <v>483.61399999999998</v>
          </cell>
          <cell r="M36">
            <v>490.65394880364477</v>
          </cell>
          <cell r="N36">
            <v>11</v>
          </cell>
          <cell r="O36">
            <v>501.65394880364477</v>
          </cell>
          <cell r="P36">
            <v>501.65394880364477</v>
          </cell>
          <cell r="Q36">
            <v>461.82483000405631</v>
          </cell>
          <cell r="R36">
            <v>0</v>
          </cell>
          <cell r="S36">
            <v>461.82483000405631</v>
          </cell>
          <cell r="T36">
            <v>461.82483000405631</v>
          </cell>
          <cell r="U36">
            <v>480.08868065413571</v>
          </cell>
          <cell r="W36">
            <v>480.08868065413571</v>
          </cell>
          <cell r="X36">
            <v>480.08868065413571</v>
          </cell>
          <cell r="Y36">
            <v>457.20601875412274</v>
          </cell>
          <cell r="AA36">
            <v>457.20601875412274</v>
          </cell>
          <cell r="AB36">
            <v>457.20601875412274</v>
          </cell>
          <cell r="AC36">
            <v>306.55730953649936</v>
          </cell>
          <cell r="AE36">
            <v>306.55730953649936</v>
          </cell>
          <cell r="AF36">
            <v>306.55730953649936</v>
          </cell>
          <cell r="AG36">
            <v>449.83191736907435</v>
          </cell>
          <cell r="AI36">
            <v>449.83191736907435</v>
          </cell>
          <cell r="AJ36">
            <v>449.83191736907435</v>
          </cell>
          <cell r="AK36">
            <v>443.21621632937467</v>
          </cell>
          <cell r="AM36">
            <v>443.21621632937467</v>
          </cell>
          <cell r="AN36">
            <v>443.21621632937467</v>
          </cell>
          <cell r="AO36">
            <v>470.92307663734982</v>
          </cell>
          <cell r="AQ36">
            <v>470.92307663734982</v>
          </cell>
          <cell r="AR36">
            <v>470.92307663734982</v>
          </cell>
          <cell r="AS36">
            <v>393.76095388081035</v>
          </cell>
          <cell r="AU36">
            <v>393.76095388081035</v>
          </cell>
          <cell r="AV36">
            <v>393.76095388081035</v>
          </cell>
          <cell r="AW36">
            <v>372.88864045171061</v>
          </cell>
          <cell r="AY36">
            <v>372.88864045171061</v>
          </cell>
          <cell r="AZ36">
            <v>372.88864045171061</v>
          </cell>
        </row>
        <row r="37">
          <cell r="C37" t="str">
            <v xml:space="preserve">    MAINTENANCE - MATERIAL</v>
          </cell>
          <cell r="E37">
            <v>285.15162136394218</v>
          </cell>
          <cell r="F37">
            <v>58</v>
          </cell>
          <cell r="G37">
            <v>343.15162136394218</v>
          </cell>
          <cell r="H37">
            <v>364.65300000000002</v>
          </cell>
          <cell r="I37">
            <v>271.2488488425949</v>
          </cell>
          <cell r="J37">
            <v>18</v>
          </cell>
          <cell r="K37">
            <v>289.2488488425949</v>
          </cell>
          <cell r="L37">
            <v>290.83100000000002</v>
          </cell>
          <cell r="M37">
            <v>278.40732039859176</v>
          </cell>
          <cell r="N37">
            <v>11</v>
          </cell>
          <cell r="O37">
            <v>289.40732039859176</v>
          </cell>
          <cell r="P37">
            <v>289.40732039859176</v>
          </cell>
          <cell r="Q37">
            <v>264.68900439407287</v>
          </cell>
          <cell r="R37">
            <v>4</v>
          </cell>
          <cell r="S37">
            <v>268.68900439407287</v>
          </cell>
          <cell r="T37">
            <v>268.68900439407287</v>
          </cell>
          <cell r="U37">
            <v>268.09184444153522</v>
          </cell>
          <cell r="W37">
            <v>268.09184444153522</v>
          </cell>
          <cell r="X37">
            <v>268.09184444153522</v>
          </cell>
          <cell r="Y37">
            <v>256.53542686312488</v>
          </cell>
          <cell r="AA37">
            <v>256.53542686312488</v>
          </cell>
          <cell r="AB37">
            <v>256.53542686312488</v>
          </cell>
          <cell r="AC37">
            <v>198.52828723781548</v>
          </cell>
          <cell r="AE37">
            <v>198.52828723781548</v>
          </cell>
          <cell r="AF37">
            <v>198.52828723781548</v>
          </cell>
          <cell r="AG37">
            <v>247.38013393977212</v>
          </cell>
          <cell r="AI37">
            <v>247.38013393977212</v>
          </cell>
          <cell r="AJ37">
            <v>247.38013393977212</v>
          </cell>
          <cell r="AK37">
            <v>241.73774511417932</v>
          </cell>
          <cell r="AM37">
            <v>241.73774511417932</v>
          </cell>
          <cell r="AN37">
            <v>241.73774511417932</v>
          </cell>
          <cell r="AO37">
            <v>248.57369298734378</v>
          </cell>
          <cell r="AQ37">
            <v>248.57369298734378</v>
          </cell>
          <cell r="AR37">
            <v>248.57369298734378</v>
          </cell>
          <cell r="AS37">
            <v>217.28339303536063</v>
          </cell>
          <cell r="AU37">
            <v>217.28339303536063</v>
          </cell>
          <cell r="AV37">
            <v>217.28339303536063</v>
          </cell>
          <cell r="AW37">
            <v>206.45785928720343</v>
          </cell>
          <cell r="AY37">
            <v>206.45785928720343</v>
          </cell>
          <cell r="AZ37">
            <v>206.45785928720343</v>
          </cell>
        </row>
        <row r="38">
          <cell r="C38" t="str">
            <v xml:space="preserve">    BENEFITS</v>
          </cell>
          <cell r="E38">
            <v>1676</v>
          </cell>
          <cell r="F38">
            <v>63</v>
          </cell>
          <cell r="G38">
            <v>1739</v>
          </cell>
          <cell r="H38">
            <v>1701.0360000000001</v>
          </cell>
          <cell r="I38">
            <v>1649</v>
          </cell>
          <cell r="J38">
            <v>9</v>
          </cell>
          <cell r="K38">
            <v>1658</v>
          </cell>
          <cell r="L38">
            <v>1629.86</v>
          </cell>
          <cell r="M38">
            <v>1579</v>
          </cell>
          <cell r="N38">
            <v>12</v>
          </cell>
          <cell r="O38">
            <v>1591</v>
          </cell>
          <cell r="P38">
            <v>1591</v>
          </cell>
          <cell r="Q38">
            <v>1564</v>
          </cell>
          <cell r="R38">
            <v>20</v>
          </cell>
          <cell r="S38">
            <v>1584</v>
          </cell>
          <cell r="T38">
            <v>1584</v>
          </cell>
          <cell r="U38">
            <v>1548</v>
          </cell>
          <cell r="W38">
            <v>1548</v>
          </cell>
          <cell r="X38">
            <v>1548</v>
          </cell>
          <cell r="Y38">
            <v>1537</v>
          </cell>
          <cell r="AA38">
            <v>1537</v>
          </cell>
          <cell r="AB38">
            <v>1537</v>
          </cell>
          <cell r="AC38">
            <v>1537</v>
          </cell>
          <cell r="AE38">
            <v>1537</v>
          </cell>
          <cell r="AF38">
            <v>1537</v>
          </cell>
          <cell r="AG38">
            <v>1537</v>
          </cell>
          <cell r="AI38">
            <v>1537</v>
          </cell>
          <cell r="AJ38">
            <v>1537</v>
          </cell>
          <cell r="AK38">
            <v>1537</v>
          </cell>
          <cell r="AM38">
            <v>1537</v>
          </cell>
          <cell r="AN38">
            <v>1537</v>
          </cell>
          <cell r="AO38">
            <v>1537</v>
          </cell>
          <cell r="AQ38">
            <v>1537</v>
          </cell>
          <cell r="AR38">
            <v>1537</v>
          </cell>
          <cell r="AS38">
            <v>1537</v>
          </cell>
          <cell r="AU38">
            <v>1537</v>
          </cell>
          <cell r="AV38">
            <v>1537</v>
          </cell>
          <cell r="AW38">
            <v>1537</v>
          </cell>
          <cell r="AY38">
            <v>1537</v>
          </cell>
          <cell r="AZ38">
            <v>1537</v>
          </cell>
        </row>
        <row r="39">
          <cell r="C39" t="str">
            <v xml:space="preserve">    SCRAP - LABOR</v>
          </cell>
          <cell r="E39">
            <v>128.25835698229773</v>
          </cell>
          <cell r="F39">
            <v>60.489451476793249</v>
          </cell>
          <cell r="G39">
            <v>188.74780845909098</v>
          </cell>
          <cell r="H39">
            <v>201.21900000000005</v>
          </cell>
          <cell r="I39">
            <v>117.94105557092372</v>
          </cell>
          <cell r="J39">
            <v>34.900000000000006</v>
          </cell>
          <cell r="K39">
            <v>152.84105557092374</v>
          </cell>
          <cell r="L39">
            <v>137.48699999999999</v>
          </cell>
          <cell r="M39">
            <v>123.50354364977815</v>
          </cell>
          <cell r="N39">
            <v>24.5</v>
          </cell>
          <cell r="O39">
            <v>148.00354364977815</v>
          </cell>
          <cell r="P39">
            <v>148.00354364977815</v>
          </cell>
          <cell r="Q39">
            <v>113.32531904918416</v>
          </cell>
          <cell r="R39">
            <v>18.450000000000017</v>
          </cell>
          <cell r="S39">
            <v>131.77531904918419</v>
          </cell>
          <cell r="T39">
            <v>131.77531904918419</v>
          </cell>
          <cell r="U39">
            <v>116.05613025560965</v>
          </cell>
          <cell r="W39">
            <v>116.05613025560965</v>
          </cell>
          <cell r="X39">
            <v>116.05613025560965</v>
          </cell>
          <cell r="Y39">
            <v>107.50793718495692</v>
          </cell>
          <cell r="AA39">
            <v>107.50793718495692</v>
          </cell>
          <cell r="AB39">
            <v>107.50793718495692</v>
          </cell>
          <cell r="AC39">
            <v>63.936756627665311</v>
          </cell>
          <cell r="AE39">
            <v>63.936756627665311</v>
          </cell>
          <cell r="AF39">
            <v>63.936756627665311</v>
          </cell>
          <cell r="AG39">
            <v>100.93528039479963</v>
          </cell>
          <cell r="AI39">
            <v>100.93528039479963</v>
          </cell>
          <cell r="AJ39">
            <v>100.93528039479963</v>
          </cell>
          <cell r="AK39">
            <v>96.846155900011581</v>
          </cell>
          <cell r="AM39">
            <v>96.846155900011581</v>
          </cell>
          <cell r="AN39">
            <v>96.846155900011581</v>
          </cell>
          <cell r="AO39">
            <v>102.16546707202311</v>
          </cell>
          <cell r="AQ39">
            <v>102.16546707202311</v>
          </cell>
          <cell r="AR39">
            <v>102.16546707202311</v>
          </cell>
          <cell r="AS39">
            <v>78.738290748222383</v>
          </cell>
          <cell r="AU39">
            <v>78.738290748222383</v>
          </cell>
          <cell r="AV39">
            <v>78.738290748222383</v>
          </cell>
          <cell r="AW39">
            <v>70.741170602018457</v>
          </cell>
          <cell r="AY39">
            <v>70.741170602018457</v>
          </cell>
          <cell r="AZ39">
            <v>70.741170602018457</v>
          </cell>
        </row>
        <row r="40">
          <cell r="C40" t="str">
            <v xml:space="preserve">    SCRAP - MATERIAL</v>
          </cell>
          <cell r="E40">
            <v>108.71815396115932</v>
          </cell>
          <cell r="F40">
            <v>51.510548523206751</v>
          </cell>
          <cell r="G40">
            <v>160.22870248436607</v>
          </cell>
          <cell r="H40">
            <v>119.31599999999999</v>
          </cell>
          <cell r="I40">
            <v>98.970404844811256</v>
          </cell>
          <cell r="J40">
            <v>26.100000000000009</v>
          </cell>
          <cell r="K40">
            <v>125.07040484481126</v>
          </cell>
          <cell r="L40">
            <v>125.797</v>
          </cell>
          <cell r="M40">
            <v>103.97775577461434</v>
          </cell>
          <cell r="N40">
            <v>17.5</v>
          </cell>
          <cell r="O40">
            <v>121.47775577461434</v>
          </cell>
          <cell r="P40">
            <v>121.47775577461434</v>
          </cell>
          <cell r="Q40">
            <v>94.359233324553074</v>
          </cell>
          <cell r="R40">
            <v>13.549999999999997</v>
          </cell>
          <cell r="S40">
            <v>107.90923332455307</v>
          </cell>
          <cell r="T40">
            <v>107.90923332455307</v>
          </cell>
          <cell r="U40">
            <v>96.735461494399487</v>
          </cell>
          <cell r="W40">
            <v>96.735461494399487</v>
          </cell>
          <cell r="X40">
            <v>96.735461494399487</v>
          </cell>
          <cell r="Y40">
            <v>88.631523246947708</v>
          </cell>
          <cell r="AA40">
            <v>88.631523246947708</v>
          </cell>
          <cell r="AB40">
            <v>88.631523246947708</v>
          </cell>
          <cell r="AC40">
            <v>47.985107997615735</v>
          </cell>
          <cell r="AE40">
            <v>47.985107997615735</v>
          </cell>
          <cell r="AF40">
            <v>47.985107997615735</v>
          </cell>
          <cell r="AG40">
            <v>82.202030749537258</v>
          </cell>
          <cell r="AI40">
            <v>82.202030749537258</v>
          </cell>
          <cell r="AJ40">
            <v>82.202030749537258</v>
          </cell>
          <cell r="AK40">
            <v>78.241346604415881</v>
          </cell>
          <cell r="AM40">
            <v>78.241346604415881</v>
          </cell>
          <cell r="AN40">
            <v>78.241346604415881</v>
          </cell>
          <cell r="AO40">
            <v>83.022743683156349</v>
          </cell>
          <cell r="AQ40">
            <v>83.022743683156349</v>
          </cell>
          <cell r="AR40">
            <v>83.022743683156349</v>
          </cell>
          <cell r="AS40">
            <v>61.093629313546323</v>
          </cell>
          <cell r="AU40">
            <v>61.093629313546323</v>
          </cell>
          <cell r="AV40">
            <v>61.093629313546323</v>
          </cell>
          <cell r="AW40">
            <v>53.501734134295823</v>
          </cell>
          <cell r="AY40">
            <v>53.501734134295823</v>
          </cell>
          <cell r="AZ40">
            <v>53.501734134295823</v>
          </cell>
        </row>
        <row r="41">
          <cell r="C41" t="str">
            <v xml:space="preserve">    DEPRECIATION</v>
          </cell>
          <cell r="E41">
            <v>479</v>
          </cell>
          <cell r="F41">
            <v>0</v>
          </cell>
          <cell r="G41">
            <v>479</v>
          </cell>
          <cell r="H41">
            <v>460.58</v>
          </cell>
          <cell r="I41">
            <v>467</v>
          </cell>
          <cell r="J41">
            <v>0</v>
          </cell>
          <cell r="K41">
            <v>467</v>
          </cell>
          <cell r="L41">
            <v>449.815</v>
          </cell>
          <cell r="M41">
            <v>467</v>
          </cell>
          <cell r="N41">
            <v>0</v>
          </cell>
          <cell r="O41">
            <v>467</v>
          </cell>
          <cell r="P41">
            <v>467</v>
          </cell>
          <cell r="Q41">
            <v>462</v>
          </cell>
          <cell r="R41">
            <v>0</v>
          </cell>
          <cell r="S41">
            <v>462</v>
          </cell>
          <cell r="T41">
            <v>462</v>
          </cell>
          <cell r="U41">
            <v>467</v>
          </cell>
          <cell r="W41">
            <v>467</v>
          </cell>
          <cell r="X41">
            <v>467</v>
          </cell>
          <cell r="Y41">
            <v>475</v>
          </cell>
          <cell r="AA41">
            <v>475</v>
          </cell>
          <cell r="AB41">
            <v>475</v>
          </cell>
          <cell r="AC41">
            <v>486</v>
          </cell>
          <cell r="AE41">
            <v>486</v>
          </cell>
          <cell r="AF41">
            <v>486</v>
          </cell>
          <cell r="AG41">
            <v>486</v>
          </cell>
          <cell r="AI41">
            <v>486</v>
          </cell>
          <cell r="AJ41">
            <v>486</v>
          </cell>
          <cell r="AK41">
            <v>482</v>
          </cell>
          <cell r="AM41">
            <v>482</v>
          </cell>
          <cell r="AN41">
            <v>482</v>
          </cell>
          <cell r="AO41">
            <v>481</v>
          </cell>
          <cell r="AQ41">
            <v>481</v>
          </cell>
          <cell r="AR41">
            <v>481</v>
          </cell>
          <cell r="AS41">
            <v>498</v>
          </cell>
          <cell r="AU41">
            <v>498</v>
          </cell>
          <cell r="AV41">
            <v>498</v>
          </cell>
          <cell r="AW41">
            <v>499</v>
          </cell>
          <cell r="AY41">
            <v>499</v>
          </cell>
          <cell r="AZ41">
            <v>499</v>
          </cell>
        </row>
        <row r="42">
          <cell r="C42" t="str">
            <v xml:space="preserve">    OTHER</v>
          </cell>
          <cell r="E42">
            <v>228.41153846153847</v>
          </cell>
          <cell r="F42">
            <v>2</v>
          </cell>
          <cell r="G42">
            <v>230.41153846153847</v>
          </cell>
          <cell r="H42">
            <v>260.82</v>
          </cell>
          <cell r="I42">
            <v>227.28974358974358</v>
          </cell>
          <cell r="J42">
            <v>1</v>
          </cell>
          <cell r="K42">
            <v>228.28974358974358</v>
          </cell>
          <cell r="L42">
            <v>322.73099999999999</v>
          </cell>
          <cell r="M42">
            <v>226.16794871794872</v>
          </cell>
          <cell r="N42">
            <v>1</v>
          </cell>
          <cell r="O42">
            <v>227.16794871794872</v>
          </cell>
          <cell r="P42">
            <v>227.16794871794872</v>
          </cell>
          <cell r="Q42">
            <v>225.04615384615386</v>
          </cell>
          <cell r="R42">
            <v>1</v>
          </cell>
          <cell r="S42">
            <v>226.04615384615386</v>
          </cell>
          <cell r="T42">
            <v>226.04615384615386</v>
          </cell>
          <cell r="U42">
            <v>223.92435897435897</v>
          </cell>
          <cell r="W42">
            <v>223.92435897435897</v>
          </cell>
          <cell r="X42">
            <v>223.92435897435897</v>
          </cell>
          <cell r="Y42">
            <v>222.80256410256411</v>
          </cell>
          <cell r="AA42">
            <v>222.80256410256411</v>
          </cell>
          <cell r="AB42">
            <v>222.80256410256411</v>
          </cell>
          <cell r="AC42">
            <v>257.96343589743583</v>
          </cell>
          <cell r="AE42">
            <v>257.96343589743583</v>
          </cell>
          <cell r="AF42">
            <v>257.96343589743583</v>
          </cell>
          <cell r="AG42">
            <v>256.84164102564102</v>
          </cell>
          <cell r="AI42">
            <v>256.84164102564102</v>
          </cell>
          <cell r="AJ42">
            <v>256.84164102564102</v>
          </cell>
          <cell r="AK42">
            <v>255.71984615384613</v>
          </cell>
          <cell r="AM42">
            <v>255.71984615384613</v>
          </cell>
          <cell r="AN42">
            <v>255.71984615384613</v>
          </cell>
          <cell r="AO42">
            <v>254.59805128205124</v>
          </cell>
          <cell r="AQ42">
            <v>254.59805128205124</v>
          </cell>
          <cell r="AR42">
            <v>254.59805128205124</v>
          </cell>
          <cell r="AS42">
            <v>253.47625641025638</v>
          </cell>
          <cell r="AU42">
            <v>253.47625641025638</v>
          </cell>
          <cell r="AV42">
            <v>253.47625641025638</v>
          </cell>
          <cell r="AW42">
            <v>252.35446153846149</v>
          </cell>
          <cell r="AY42">
            <v>252.35446153846149</v>
          </cell>
          <cell r="AZ42">
            <v>252.35446153846149</v>
          </cell>
        </row>
        <row r="43">
          <cell r="C43" t="str">
            <v xml:space="preserve">    SUNDRY - LABOR</v>
          </cell>
          <cell r="E43">
            <v>32.0241955497006</v>
          </cell>
          <cell r="F43">
            <v>32</v>
          </cell>
          <cell r="G43">
            <v>64.024195549700607</v>
          </cell>
          <cell r="H43">
            <v>32.011000000000003</v>
          </cell>
          <cell r="I43">
            <v>30.112343775553093</v>
          </cell>
          <cell r="J43">
            <v>0</v>
          </cell>
          <cell r="K43">
            <v>30.112343775553093</v>
          </cell>
          <cell r="L43">
            <v>44.536000000000001</v>
          </cell>
          <cell r="M43">
            <v>31.975807328554279</v>
          </cell>
          <cell r="N43">
            <v>0</v>
          </cell>
          <cell r="O43">
            <v>31.975807328554279</v>
          </cell>
          <cell r="P43">
            <v>31.975807328554279</v>
          </cell>
          <cell r="Q43">
            <v>30.097020149860747</v>
          </cell>
          <cell r="R43">
            <v>0</v>
          </cell>
          <cell r="S43">
            <v>30.097020149860747</v>
          </cell>
          <cell r="T43">
            <v>30.097020149860747</v>
          </cell>
          <cell r="U43">
            <v>31.287271182973576</v>
          </cell>
          <cell r="W43">
            <v>31.287271182973576</v>
          </cell>
          <cell r="X43">
            <v>31.287271182973576</v>
          </cell>
          <cell r="Y43">
            <v>29.796013261044408</v>
          </cell>
          <cell r="AA43">
            <v>29.796013261044408</v>
          </cell>
          <cell r="AB43">
            <v>29.796013261044408</v>
          </cell>
          <cell r="AC43">
            <v>19.978270813472893</v>
          </cell>
          <cell r="AE43">
            <v>19.978270813472893</v>
          </cell>
          <cell r="AF43">
            <v>19.978270813472893</v>
          </cell>
          <cell r="AG43">
            <v>29.315444734724661</v>
          </cell>
          <cell r="AI43">
            <v>29.315444734724661</v>
          </cell>
          <cell r="AJ43">
            <v>29.315444734724661</v>
          </cell>
          <cell r="AK43">
            <v>28.884300988089063</v>
          </cell>
          <cell r="AM43">
            <v>28.884300988089063</v>
          </cell>
          <cell r="AN43">
            <v>28.884300988089063</v>
          </cell>
          <cell r="AO43">
            <v>30.689950833661857</v>
          </cell>
          <cell r="AQ43">
            <v>30.689950833661857</v>
          </cell>
          <cell r="AR43">
            <v>30.689950833661857</v>
          </cell>
          <cell r="AS43">
            <v>25.66131267362789</v>
          </cell>
          <cell r="AU43">
            <v>25.66131267362789</v>
          </cell>
          <cell r="AV43">
            <v>25.66131267362789</v>
          </cell>
          <cell r="AW43">
            <v>24.301068708736903</v>
          </cell>
          <cell r="AY43">
            <v>24.301068708736903</v>
          </cell>
          <cell r="AZ43">
            <v>24.301068708736903</v>
          </cell>
        </row>
        <row r="44">
          <cell r="C44" t="str">
            <v xml:space="preserve">    SUNDRY - OTHER</v>
          </cell>
          <cell r="E44">
            <v>330.61128403697182</v>
          </cell>
          <cell r="F44">
            <v>-14</v>
          </cell>
          <cell r="G44">
            <v>316.61128403697182</v>
          </cell>
          <cell r="H44">
            <v>318.197</v>
          </cell>
          <cell r="I44">
            <v>313.2183305720136</v>
          </cell>
          <cell r="J44">
            <v>77</v>
          </cell>
          <cell r="K44">
            <v>390.2183305720136</v>
          </cell>
          <cell r="L44">
            <v>488.00799999999998</v>
          </cell>
          <cell r="M44">
            <v>304.11399666247394</v>
          </cell>
          <cell r="N44">
            <v>2</v>
          </cell>
          <cell r="O44">
            <v>306.11399666247394</v>
          </cell>
          <cell r="P44">
            <v>306.11399666247394</v>
          </cell>
          <cell r="Q44">
            <v>296.70528766743575</v>
          </cell>
          <cell r="R44">
            <v>8</v>
          </cell>
          <cell r="S44">
            <v>304.70528766743575</v>
          </cell>
          <cell r="T44">
            <v>304.70528766743575</v>
          </cell>
          <cell r="U44">
            <v>301.47875830244368</v>
          </cell>
          <cell r="W44">
            <v>301.47875830244368</v>
          </cell>
          <cell r="X44">
            <v>301.47875830244368</v>
          </cell>
          <cell r="Y44">
            <v>295.63103058361548</v>
          </cell>
          <cell r="AA44">
            <v>295.63103058361548</v>
          </cell>
          <cell r="AB44">
            <v>295.63103058361548</v>
          </cell>
          <cell r="AC44">
            <v>257.26595784728664</v>
          </cell>
          <cell r="AE44">
            <v>257.26595784728664</v>
          </cell>
          <cell r="AF44">
            <v>257.26595784728664</v>
          </cell>
          <cell r="AG44">
            <v>293.49187578433845</v>
          </cell>
          <cell r="AI44">
            <v>293.49187578433845</v>
          </cell>
          <cell r="AJ44">
            <v>293.49187578433845</v>
          </cell>
          <cell r="AK44">
            <v>292.62524546676394</v>
          </cell>
          <cell r="AM44">
            <v>292.62524546676394</v>
          </cell>
          <cell r="AN44">
            <v>292.62524546676394</v>
          </cell>
          <cell r="AO44">
            <v>299.36554534912938</v>
          </cell>
          <cell r="AQ44">
            <v>299.36554534912938</v>
          </cell>
          <cell r="AR44">
            <v>299.36554534912938</v>
          </cell>
          <cell r="AS44">
            <v>279.66538550510501</v>
          </cell>
          <cell r="AU44">
            <v>279.66538550510501</v>
          </cell>
          <cell r="AV44">
            <v>279.66538550510501</v>
          </cell>
          <cell r="AW44">
            <v>273.79578109695382</v>
          </cell>
          <cell r="AY44">
            <v>273.79578109695382</v>
          </cell>
          <cell r="AZ44">
            <v>273.79578109695382</v>
          </cell>
        </row>
        <row r="45">
          <cell r="C45" t="str">
            <v xml:space="preserve">    REDISTRIBUTION</v>
          </cell>
          <cell r="E45">
            <v>-120.97841241245364</v>
          </cell>
          <cell r="F45">
            <v>-6</v>
          </cell>
          <cell r="G45">
            <v>-126.97841241245364</v>
          </cell>
          <cell r="H45">
            <v>-222.03384</v>
          </cell>
          <cell r="I45">
            <v>-113.75597361472212</v>
          </cell>
          <cell r="J45">
            <v>-5</v>
          </cell>
          <cell r="K45">
            <v>-118.75597361472212</v>
          </cell>
          <cell r="L45">
            <v>-174.36199999999999</v>
          </cell>
          <cell r="M45">
            <v>-120.79561530941135</v>
          </cell>
          <cell r="N45">
            <v>-4</v>
          </cell>
          <cell r="O45">
            <v>-124.79561530941135</v>
          </cell>
          <cell r="P45">
            <v>-124.79561530941135</v>
          </cell>
          <cell r="Q45">
            <v>-113.69808526259207</v>
          </cell>
          <cell r="R45">
            <v>-3</v>
          </cell>
          <cell r="S45">
            <v>-116.69808526259207</v>
          </cell>
          <cell r="T45">
            <v>-116.69808526259207</v>
          </cell>
          <cell r="U45">
            <v>-118.19451922093452</v>
          </cell>
          <cell r="W45">
            <v>-118.19451922093452</v>
          </cell>
          <cell r="X45">
            <v>-118.19451922093452</v>
          </cell>
          <cell r="Y45">
            <v>-112.5609658155884</v>
          </cell>
          <cell r="AA45">
            <v>-112.5609658155884</v>
          </cell>
          <cell r="AB45">
            <v>-112.5609658155884</v>
          </cell>
          <cell r="AC45">
            <v>-75.472293504109771</v>
          </cell>
          <cell r="AE45">
            <v>-75.472293504109771</v>
          </cell>
          <cell r="AF45">
            <v>-75.472293504109771</v>
          </cell>
          <cell r="AG45">
            <v>-110.74551295653605</v>
          </cell>
          <cell r="AI45">
            <v>-110.74551295653605</v>
          </cell>
          <cell r="AJ45">
            <v>-110.74551295653605</v>
          </cell>
          <cell r="AK45">
            <v>-109.11677302742271</v>
          </cell>
          <cell r="AM45">
            <v>-109.11677302742271</v>
          </cell>
          <cell r="AN45">
            <v>-109.11677302742271</v>
          </cell>
          <cell r="AO45">
            <v>-115.93801078033265</v>
          </cell>
          <cell r="AQ45">
            <v>-115.93801078033265</v>
          </cell>
          <cell r="AR45">
            <v>-115.93801078033265</v>
          </cell>
          <cell r="AS45">
            <v>-96.941228792368591</v>
          </cell>
          <cell r="AU45">
            <v>-96.941228792368591</v>
          </cell>
          <cell r="AV45">
            <v>-96.941228792368591</v>
          </cell>
          <cell r="AW45">
            <v>-91.802609303528016</v>
          </cell>
          <cell r="AY45">
            <v>-91.802609303528016</v>
          </cell>
          <cell r="AZ45">
            <v>-91.802609303528016</v>
          </cell>
        </row>
        <row r="46">
          <cell r="C46" t="str">
            <v xml:space="preserve">    DATA PROCESSING</v>
          </cell>
          <cell r="E46">
            <v>158</v>
          </cell>
          <cell r="F46">
            <v>0</v>
          </cell>
          <cell r="G46">
            <v>158</v>
          </cell>
          <cell r="H46">
            <v>158.482</v>
          </cell>
          <cell r="I46">
            <v>158</v>
          </cell>
          <cell r="J46">
            <v>0</v>
          </cell>
          <cell r="K46">
            <v>158</v>
          </cell>
          <cell r="L46">
            <v>157.94200000000001</v>
          </cell>
          <cell r="M46">
            <v>158</v>
          </cell>
          <cell r="N46">
            <v>0</v>
          </cell>
          <cell r="O46">
            <v>158</v>
          </cell>
          <cell r="P46">
            <v>158</v>
          </cell>
          <cell r="Q46">
            <v>158</v>
          </cell>
          <cell r="R46">
            <v>0</v>
          </cell>
          <cell r="S46">
            <v>158</v>
          </cell>
          <cell r="T46">
            <v>158</v>
          </cell>
          <cell r="U46">
            <v>158</v>
          </cell>
          <cell r="W46">
            <v>158</v>
          </cell>
          <cell r="X46">
            <v>158</v>
          </cell>
          <cell r="Y46">
            <v>158</v>
          </cell>
          <cell r="AA46">
            <v>158</v>
          </cell>
          <cell r="AB46">
            <v>158</v>
          </cell>
          <cell r="AC46">
            <v>158</v>
          </cell>
          <cell r="AE46">
            <v>158</v>
          </cell>
          <cell r="AF46">
            <v>158</v>
          </cell>
          <cell r="AG46">
            <v>158</v>
          </cell>
          <cell r="AI46">
            <v>158</v>
          </cell>
          <cell r="AJ46">
            <v>158</v>
          </cell>
          <cell r="AK46">
            <v>158</v>
          </cell>
          <cell r="AM46">
            <v>158</v>
          </cell>
          <cell r="AN46">
            <v>158</v>
          </cell>
          <cell r="AO46">
            <v>158</v>
          </cell>
          <cell r="AQ46">
            <v>158</v>
          </cell>
          <cell r="AR46">
            <v>158</v>
          </cell>
          <cell r="AS46">
            <v>158</v>
          </cell>
          <cell r="AU46">
            <v>158</v>
          </cell>
          <cell r="AV46">
            <v>158</v>
          </cell>
          <cell r="AW46">
            <v>158</v>
          </cell>
          <cell r="AY46">
            <v>158</v>
          </cell>
          <cell r="AZ46">
            <v>158</v>
          </cell>
        </row>
        <row r="47">
          <cell r="C47" t="str">
            <v xml:space="preserve">    PROJECTS</v>
          </cell>
          <cell r="E47">
            <v>13.083333333333334</v>
          </cell>
          <cell r="F47">
            <v>0</v>
          </cell>
          <cell r="G47">
            <v>13.083333333333334</v>
          </cell>
          <cell r="H47">
            <v>10.026</v>
          </cell>
          <cell r="I47">
            <v>13.083333333333334</v>
          </cell>
          <cell r="J47">
            <v>0</v>
          </cell>
          <cell r="K47">
            <v>13.083333333333334</v>
          </cell>
          <cell r="L47">
            <v>33.606000000000002</v>
          </cell>
          <cell r="M47">
            <v>13.083333333333334</v>
          </cell>
          <cell r="N47">
            <v>0</v>
          </cell>
          <cell r="O47">
            <v>13.083333333333334</v>
          </cell>
          <cell r="P47">
            <v>13.083333333333334</v>
          </cell>
          <cell r="Q47">
            <v>13.083333333333334</v>
          </cell>
          <cell r="R47">
            <v>0</v>
          </cell>
          <cell r="S47">
            <v>13.083333333333334</v>
          </cell>
          <cell r="T47">
            <v>13.083333333333334</v>
          </cell>
          <cell r="U47">
            <v>13.083333333333334</v>
          </cell>
          <cell r="W47">
            <v>13.083333333333334</v>
          </cell>
          <cell r="X47">
            <v>13.083333333333334</v>
          </cell>
          <cell r="Y47">
            <v>13.083333333333334</v>
          </cell>
          <cell r="AA47">
            <v>13.083333333333334</v>
          </cell>
          <cell r="AB47">
            <v>13.083333333333334</v>
          </cell>
          <cell r="AC47">
            <v>13.083333333333334</v>
          </cell>
          <cell r="AE47">
            <v>13.083333333333334</v>
          </cell>
          <cell r="AF47">
            <v>13.083333333333334</v>
          </cell>
          <cell r="AG47">
            <v>13.083333333333334</v>
          </cell>
          <cell r="AI47">
            <v>13.083333333333334</v>
          </cell>
          <cell r="AJ47">
            <v>13.083333333333334</v>
          </cell>
          <cell r="AK47">
            <v>13.083333333333334</v>
          </cell>
          <cell r="AM47">
            <v>13.083333333333334</v>
          </cell>
          <cell r="AN47">
            <v>13.083333333333334</v>
          </cell>
          <cell r="AO47">
            <v>13.083333333333334</v>
          </cell>
          <cell r="AQ47">
            <v>13.083333333333334</v>
          </cell>
          <cell r="AR47">
            <v>13.083333333333334</v>
          </cell>
          <cell r="AS47">
            <v>13.083333333333334</v>
          </cell>
          <cell r="AU47">
            <v>13.083333333333334</v>
          </cell>
          <cell r="AV47">
            <v>13.083333333333334</v>
          </cell>
          <cell r="AW47">
            <v>13.083333333333334</v>
          </cell>
          <cell r="AY47">
            <v>13.083333333333334</v>
          </cell>
          <cell r="AZ47">
            <v>13.083333333333334</v>
          </cell>
        </row>
        <row r="48">
          <cell r="C48" t="str">
            <v xml:space="preserve">    CEO TASK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W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I48">
            <v>0</v>
          </cell>
          <cell r="AJ48">
            <v>0</v>
          </cell>
          <cell r="AK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0</v>
          </cell>
          <cell r="AR48">
            <v>0</v>
          </cell>
          <cell r="AS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>
            <v>0</v>
          </cell>
        </row>
        <row r="49">
          <cell r="C49" t="str">
            <v>TOTAL MFG. EXPENSE</v>
          </cell>
          <cell r="E49">
            <v>6027.1472721392811</v>
          </cell>
          <cell r="F49">
            <v>386</v>
          </cell>
          <cell r="G49">
            <v>6413.147272139282</v>
          </cell>
          <cell r="H49">
            <v>6213.5431599999993</v>
          </cell>
          <cell r="I49">
            <v>5791.2655147474716</v>
          </cell>
          <cell r="J49">
            <v>229</v>
          </cell>
          <cell r="K49">
            <v>6020.2655147474716</v>
          </cell>
          <cell r="L49">
            <v>6420.0399999999991</v>
          </cell>
          <cell r="M49">
            <v>5852.7323823566439</v>
          </cell>
          <cell r="N49">
            <v>122</v>
          </cell>
          <cell r="O49">
            <v>5974.7323823566439</v>
          </cell>
          <cell r="P49">
            <v>5974.7323823566439</v>
          </cell>
          <cell r="Q49">
            <v>5648.2198252575417</v>
          </cell>
          <cell r="R49">
            <v>98.000000000000014</v>
          </cell>
          <cell r="S49">
            <v>5746.2198252575417</v>
          </cell>
          <cell r="T49">
            <v>5746.2198252575417</v>
          </cell>
          <cell r="U49">
            <v>5734.0055449354413</v>
          </cell>
          <cell r="V49">
            <v>0</v>
          </cell>
          <cell r="W49">
            <v>5734.0055449354413</v>
          </cell>
          <cell r="X49">
            <v>5734.0055449354413</v>
          </cell>
          <cell r="Y49">
            <v>5559.9265312029429</v>
          </cell>
          <cell r="Z49">
            <v>0</v>
          </cell>
          <cell r="AA49">
            <v>5559.9265312029429</v>
          </cell>
          <cell r="AB49">
            <v>5559.9265312029429</v>
          </cell>
          <cell r="AC49">
            <v>4699.7374533748589</v>
          </cell>
          <cell r="AD49">
            <v>0</v>
          </cell>
          <cell r="AE49">
            <v>4699.7374533748589</v>
          </cell>
          <cell r="AF49">
            <v>4699.7374533748589</v>
          </cell>
          <cell r="AG49">
            <v>5558.8520709571048</v>
          </cell>
          <cell r="AH49">
            <v>0</v>
          </cell>
          <cell r="AI49">
            <v>5558.8520709571048</v>
          </cell>
          <cell r="AJ49">
            <v>5558.8520709571048</v>
          </cell>
          <cell r="AK49">
            <v>5492.6732815375935</v>
          </cell>
          <cell r="AL49">
            <v>0</v>
          </cell>
          <cell r="AM49">
            <v>5492.6732815375935</v>
          </cell>
          <cell r="AN49">
            <v>5492.6732815375935</v>
          </cell>
          <cell r="AO49">
            <v>5637.8545501203553</v>
          </cell>
          <cell r="AP49">
            <v>0</v>
          </cell>
          <cell r="AQ49">
            <v>5637.8545501203553</v>
          </cell>
          <cell r="AR49">
            <v>5637.8545501203553</v>
          </cell>
          <cell r="AS49">
            <v>5111.4867598756673</v>
          </cell>
          <cell r="AT49">
            <v>0</v>
          </cell>
          <cell r="AU49">
            <v>5111.4867598756673</v>
          </cell>
          <cell r="AV49">
            <v>5111.4867598756673</v>
          </cell>
          <cell r="AW49">
            <v>4990.7888134950972</v>
          </cell>
          <cell r="AX49">
            <v>0</v>
          </cell>
          <cell r="AY49">
            <v>4990.7888134950972</v>
          </cell>
          <cell r="AZ49">
            <v>4990.7888134950972</v>
          </cell>
        </row>
        <row r="52">
          <cell r="C52" t="str">
            <v>COMMERCIAL &amp; OTHER</v>
          </cell>
        </row>
        <row r="53">
          <cell r="C53" t="str">
            <v xml:space="preserve">    VENDOR REBATE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T53">
            <v>0</v>
          </cell>
          <cell r="U53">
            <v>0</v>
          </cell>
          <cell r="W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0</v>
          </cell>
          <cell r="AI53">
            <v>0</v>
          </cell>
          <cell r="AJ53">
            <v>0</v>
          </cell>
          <cell r="AK53">
            <v>0</v>
          </cell>
          <cell r="AM53">
            <v>0</v>
          </cell>
          <cell r="AN53">
            <v>0</v>
          </cell>
          <cell r="AO53">
            <v>0</v>
          </cell>
          <cell r="AQ53">
            <v>0</v>
          </cell>
          <cell r="AR53">
            <v>0</v>
          </cell>
          <cell r="AS53">
            <v>0</v>
          </cell>
          <cell r="AU53">
            <v>0</v>
          </cell>
          <cell r="AV53">
            <v>0</v>
          </cell>
          <cell r="AW53">
            <v>0</v>
          </cell>
          <cell r="AY53">
            <v>0</v>
          </cell>
          <cell r="AZ53">
            <v>0</v>
          </cell>
        </row>
        <row r="54">
          <cell r="C54" t="str">
            <v xml:space="preserve">    SCRAP REVENUE</v>
          </cell>
          <cell r="E54">
            <v>-65</v>
          </cell>
          <cell r="G54">
            <v>-65</v>
          </cell>
          <cell r="H54">
            <v>-52.32199</v>
          </cell>
          <cell r="I54">
            <v>-61</v>
          </cell>
          <cell r="J54">
            <v>-3</v>
          </cell>
          <cell r="K54">
            <v>-64</v>
          </cell>
          <cell r="L54">
            <v>-73.495999999999995</v>
          </cell>
          <cell r="M54">
            <v>-65</v>
          </cell>
          <cell r="N54">
            <v>-2</v>
          </cell>
          <cell r="O54">
            <v>-67</v>
          </cell>
          <cell r="P54">
            <v>-67</v>
          </cell>
          <cell r="Q54">
            <v>-61</v>
          </cell>
          <cell r="R54">
            <v>-1</v>
          </cell>
          <cell r="S54">
            <v>-62</v>
          </cell>
          <cell r="T54">
            <v>-62</v>
          </cell>
          <cell r="U54">
            <v>-64</v>
          </cell>
          <cell r="W54">
            <v>-64</v>
          </cell>
          <cell r="X54">
            <v>-64</v>
          </cell>
          <cell r="Y54">
            <v>-61</v>
          </cell>
          <cell r="AA54">
            <v>-61</v>
          </cell>
          <cell r="AB54">
            <v>-61</v>
          </cell>
          <cell r="AC54">
            <v>-41</v>
          </cell>
          <cell r="AE54">
            <v>-41</v>
          </cell>
          <cell r="AF54">
            <v>-41</v>
          </cell>
          <cell r="AG54">
            <v>-60</v>
          </cell>
          <cell r="AI54">
            <v>-60</v>
          </cell>
          <cell r="AJ54">
            <v>-60</v>
          </cell>
          <cell r="AK54">
            <v>-59</v>
          </cell>
          <cell r="AM54">
            <v>-59</v>
          </cell>
          <cell r="AN54">
            <v>-59</v>
          </cell>
          <cell r="AO54">
            <v>-62</v>
          </cell>
          <cell r="AQ54">
            <v>-62</v>
          </cell>
          <cell r="AR54">
            <v>-62</v>
          </cell>
          <cell r="AS54">
            <v>-52</v>
          </cell>
          <cell r="AU54">
            <v>-52</v>
          </cell>
          <cell r="AV54">
            <v>-52</v>
          </cell>
          <cell r="AW54">
            <v>-49</v>
          </cell>
          <cell r="AY54">
            <v>-49</v>
          </cell>
          <cell r="AZ54">
            <v>-49</v>
          </cell>
        </row>
        <row r="55">
          <cell r="C55" t="str">
            <v xml:space="preserve">    INVENTORY RESERVE</v>
          </cell>
          <cell r="E55">
            <v>21</v>
          </cell>
          <cell r="G55">
            <v>21</v>
          </cell>
          <cell r="H55">
            <v>25</v>
          </cell>
          <cell r="I55">
            <v>21</v>
          </cell>
          <cell r="J55">
            <v>1</v>
          </cell>
          <cell r="K55">
            <v>22</v>
          </cell>
          <cell r="L55">
            <v>25</v>
          </cell>
          <cell r="M55">
            <v>21</v>
          </cell>
          <cell r="N55">
            <v>1</v>
          </cell>
          <cell r="O55">
            <v>22</v>
          </cell>
          <cell r="P55">
            <v>22</v>
          </cell>
          <cell r="Q55">
            <v>21</v>
          </cell>
          <cell r="R55">
            <v>0</v>
          </cell>
          <cell r="S55">
            <v>21</v>
          </cell>
          <cell r="T55">
            <v>21</v>
          </cell>
          <cell r="U55">
            <v>21</v>
          </cell>
          <cell r="W55">
            <v>21</v>
          </cell>
          <cell r="X55">
            <v>21</v>
          </cell>
          <cell r="Y55">
            <v>21</v>
          </cell>
          <cell r="AA55">
            <v>21</v>
          </cell>
          <cell r="AB55">
            <v>21</v>
          </cell>
          <cell r="AC55">
            <v>21</v>
          </cell>
          <cell r="AE55">
            <v>21</v>
          </cell>
          <cell r="AF55">
            <v>21</v>
          </cell>
          <cell r="AG55">
            <v>21</v>
          </cell>
          <cell r="AI55">
            <v>21</v>
          </cell>
          <cell r="AJ55">
            <v>21</v>
          </cell>
          <cell r="AK55">
            <v>21</v>
          </cell>
          <cell r="AM55">
            <v>21</v>
          </cell>
          <cell r="AN55">
            <v>21</v>
          </cell>
          <cell r="AO55">
            <v>21</v>
          </cell>
          <cell r="AQ55">
            <v>21</v>
          </cell>
          <cell r="AR55">
            <v>21</v>
          </cell>
          <cell r="AS55">
            <v>20</v>
          </cell>
          <cell r="AU55">
            <v>20</v>
          </cell>
          <cell r="AV55">
            <v>20</v>
          </cell>
          <cell r="AW55">
            <v>20</v>
          </cell>
          <cell r="AY55">
            <v>20</v>
          </cell>
          <cell r="AZ55">
            <v>20</v>
          </cell>
        </row>
        <row r="56">
          <cell r="C56" t="str">
            <v xml:space="preserve">    INVENTORY REVALUE</v>
          </cell>
          <cell r="E56">
            <v>0</v>
          </cell>
          <cell r="G56">
            <v>0</v>
          </cell>
          <cell r="H56">
            <v>49.353459999999984</v>
          </cell>
          <cell r="I56">
            <v>0</v>
          </cell>
          <cell r="K56">
            <v>0</v>
          </cell>
          <cell r="L56">
            <v>9.1050000000000004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C56">
            <v>0</v>
          </cell>
          <cell r="AE56">
            <v>0</v>
          </cell>
          <cell r="AF56">
            <v>0</v>
          </cell>
          <cell r="AG56">
            <v>0</v>
          </cell>
          <cell r="AI56">
            <v>0</v>
          </cell>
          <cell r="AJ56">
            <v>0</v>
          </cell>
          <cell r="AK56">
            <v>0</v>
          </cell>
          <cell r="AM56">
            <v>0</v>
          </cell>
          <cell r="AN56">
            <v>0</v>
          </cell>
          <cell r="AO56">
            <v>0</v>
          </cell>
          <cell r="AQ56">
            <v>0</v>
          </cell>
          <cell r="AR56">
            <v>0</v>
          </cell>
          <cell r="AS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</row>
        <row r="57">
          <cell r="C57" t="str">
            <v xml:space="preserve">    CYCLE COUNT ADJUSTMENTS</v>
          </cell>
          <cell r="E57">
            <v>0</v>
          </cell>
          <cell r="G57">
            <v>0</v>
          </cell>
          <cell r="H57">
            <v>-92.001189999999994</v>
          </cell>
          <cell r="I57">
            <v>0</v>
          </cell>
          <cell r="K57">
            <v>0</v>
          </cell>
          <cell r="L57">
            <v>-1.2090000000000001</v>
          </cell>
          <cell r="M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T57">
            <v>0</v>
          </cell>
          <cell r="U57">
            <v>0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  <cell r="AG57">
            <v>0</v>
          </cell>
          <cell r="AI57">
            <v>0</v>
          </cell>
          <cell r="AJ57">
            <v>0</v>
          </cell>
          <cell r="AK57">
            <v>0</v>
          </cell>
          <cell r="AM57">
            <v>0</v>
          </cell>
          <cell r="AN57">
            <v>0</v>
          </cell>
          <cell r="AO57">
            <v>0</v>
          </cell>
          <cell r="AQ57">
            <v>0</v>
          </cell>
          <cell r="AR57">
            <v>0</v>
          </cell>
          <cell r="AS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</row>
        <row r="58">
          <cell r="C58" t="str">
            <v xml:space="preserve">    ELEMENTAL VARIANCE</v>
          </cell>
          <cell r="E58">
            <v>0</v>
          </cell>
          <cell r="G58">
            <v>0</v>
          </cell>
          <cell r="H58">
            <v>281.40847000000002</v>
          </cell>
          <cell r="I58">
            <v>0</v>
          </cell>
          <cell r="K58">
            <v>0</v>
          </cell>
          <cell r="L58">
            <v>-115.758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  <cell r="S58">
            <v>0</v>
          </cell>
          <cell r="T58">
            <v>0</v>
          </cell>
          <cell r="U58">
            <v>0</v>
          </cell>
          <cell r="W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  <cell r="AK58">
            <v>0</v>
          </cell>
          <cell r="AM58">
            <v>0</v>
          </cell>
          <cell r="AN58">
            <v>0</v>
          </cell>
          <cell r="AO58">
            <v>0</v>
          </cell>
          <cell r="AQ58">
            <v>0</v>
          </cell>
          <cell r="AR58">
            <v>0</v>
          </cell>
          <cell r="AS58">
            <v>0</v>
          </cell>
          <cell r="AU58">
            <v>0</v>
          </cell>
          <cell r="AV58">
            <v>0</v>
          </cell>
          <cell r="AW58">
            <v>0</v>
          </cell>
          <cell r="AY58">
            <v>0</v>
          </cell>
          <cell r="AZ58">
            <v>0</v>
          </cell>
        </row>
        <row r="59">
          <cell r="C59" t="str">
            <v xml:space="preserve">    PURCHASE PRICE VARIANCE</v>
          </cell>
          <cell r="E59">
            <v>0</v>
          </cell>
          <cell r="G59">
            <v>0</v>
          </cell>
          <cell r="H59">
            <v>10.85519</v>
          </cell>
          <cell r="I59">
            <v>0</v>
          </cell>
          <cell r="K59">
            <v>0</v>
          </cell>
          <cell r="L59">
            <v>1.357</v>
          </cell>
          <cell r="M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W59">
            <v>0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C59">
            <v>0</v>
          </cell>
          <cell r="AE59">
            <v>0</v>
          </cell>
          <cell r="AF59">
            <v>0</v>
          </cell>
          <cell r="AG59">
            <v>0</v>
          </cell>
          <cell r="AI59">
            <v>0</v>
          </cell>
          <cell r="AJ59">
            <v>0</v>
          </cell>
          <cell r="AK59">
            <v>0</v>
          </cell>
          <cell r="AM59">
            <v>0</v>
          </cell>
          <cell r="AN59">
            <v>0</v>
          </cell>
          <cell r="AO59">
            <v>0</v>
          </cell>
          <cell r="AQ59">
            <v>0</v>
          </cell>
          <cell r="AR59">
            <v>0</v>
          </cell>
          <cell r="AS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</row>
        <row r="60">
          <cell r="C60" t="str">
            <v xml:space="preserve">    (GAIN)/LOSS ON DISP. OF ASSET</v>
          </cell>
          <cell r="E60">
            <v>0</v>
          </cell>
          <cell r="G60">
            <v>0</v>
          </cell>
          <cell r="H60">
            <v>-1.8214300000000001</v>
          </cell>
          <cell r="I60">
            <v>0</v>
          </cell>
          <cell r="K60">
            <v>0</v>
          </cell>
          <cell r="L60">
            <v>-2.234</v>
          </cell>
          <cell r="M60">
            <v>6</v>
          </cell>
          <cell r="O60">
            <v>6</v>
          </cell>
          <cell r="P60">
            <v>6</v>
          </cell>
          <cell r="Q60">
            <v>0</v>
          </cell>
          <cell r="S60">
            <v>0</v>
          </cell>
          <cell r="T60">
            <v>0</v>
          </cell>
          <cell r="U60">
            <v>0</v>
          </cell>
          <cell r="W60">
            <v>0</v>
          </cell>
          <cell r="X60">
            <v>0</v>
          </cell>
          <cell r="Y60">
            <v>6</v>
          </cell>
          <cell r="AA60">
            <v>6</v>
          </cell>
          <cell r="AB60">
            <v>6</v>
          </cell>
          <cell r="AC60">
            <v>0</v>
          </cell>
          <cell r="AE60">
            <v>0</v>
          </cell>
          <cell r="AF60">
            <v>0</v>
          </cell>
          <cell r="AG60">
            <v>0</v>
          </cell>
          <cell r="AI60">
            <v>0</v>
          </cell>
          <cell r="AJ60">
            <v>0</v>
          </cell>
          <cell r="AK60">
            <v>2</v>
          </cell>
          <cell r="AM60">
            <v>2</v>
          </cell>
          <cell r="AN60">
            <v>2</v>
          </cell>
          <cell r="AO60">
            <v>1</v>
          </cell>
          <cell r="AQ60">
            <v>1</v>
          </cell>
          <cell r="AR60">
            <v>1</v>
          </cell>
          <cell r="AS60">
            <v>0</v>
          </cell>
          <cell r="AU60">
            <v>0</v>
          </cell>
          <cell r="AV60">
            <v>0</v>
          </cell>
          <cell r="AW60">
            <v>0</v>
          </cell>
          <cell r="AY60">
            <v>0</v>
          </cell>
          <cell r="AZ60">
            <v>0</v>
          </cell>
        </row>
        <row r="61">
          <cell r="C61" t="str">
            <v xml:space="preserve">    OTHER INCOME</v>
          </cell>
          <cell r="E61">
            <v>0</v>
          </cell>
          <cell r="G61">
            <v>0</v>
          </cell>
          <cell r="H61">
            <v>-89.4</v>
          </cell>
          <cell r="I61">
            <v>0</v>
          </cell>
          <cell r="K61">
            <v>0</v>
          </cell>
          <cell r="L61">
            <v>-68.617000000000004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W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C61">
            <v>0</v>
          </cell>
          <cell r="AE61">
            <v>0</v>
          </cell>
          <cell r="AF61">
            <v>0</v>
          </cell>
          <cell r="AG61">
            <v>0</v>
          </cell>
          <cell r="AI61">
            <v>0</v>
          </cell>
          <cell r="AJ61">
            <v>0</v>
          </cell>
          <cell r="AK61">
            <v>0</v>
          </cell>
          <cell r="AM61">
            <v>0</v>
          </cell>
          <cell r="AN61">
            <v>0</v>
          </cell>
          <cell r="AO61">
            <v>0</v>
          </cell>
          <cell r="AQ61">
            <v>0</v>
          </cell>
          <cell r="AR61">
            <v>0</v>
          </cell>
          <cell r="AS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</row>
        <row r="62">
          <cell r="C62" t="str">
            <v xml:space="preserve">    STD COST VARIANCE</v>
          </cell>
          <cell r="E62">
            <v>0</v>
          </cell>
          <cell r="G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Q62">
            <v>0</v>
          </cell>
          <cell r="S62">
            <v>0</v>
          </cell>
          <cell r="T62">
            <v>0</v>
          </cell>
          <cell r="U62">
            <v>0</v>
          </cell>
          <cell r="W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C62">
            <v>0</v>
          </cell>
          <cell r="AE62">
            <v>0</v>
          </cell>
          <cell r="AF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0</v>
          </cell>
          <cell r="AM62">
            <v>0</v>
          </cell>
          <cell r="AN62">
            <v>0</v>
          </cell>
          <cell r="AO62">
            <v>0</v>
          </cell>
          <cell r="AQ62">
            <v>0</v>
          </cell>
          <cell r="AR62">
            <v>0</v>
          </cell>
          <cell r="AS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</row>
        <row r="63">
          <cell r="C63" t="str">
            <v xml:space="preserve">    PROD COST TO ADJ COS</v>
          </cell>
          <cell r="E63">
            <v>0</v>
          </cell>
          <cell r="G63">
            <v>0</v>
          </cell>
          <cell r="H63">
            <v>-86</v>
          </cell>
          <cell r="I63">
            <v>0</v>
          </cell>
          <cell r="K63">
            <v>0</v>
          </cell>
          <cell r="L63">
            <v>19.689000000000021</v>
          </cell>
          <cell r="M63">
            <v>0</v>
          </cell>
          <cell r="O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W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C63">
            <v>0</v>
          </cell>
          <cell r="AE63">
            <v>0</v>
          </cell>
          <cell r="AF63">
            <v>0</v>
          </cell>
          <cell r="AG63">
            <v>0</v>
          </cell>
          <cell r="AI63">
            <v>0</v>
          </cell>
          <cell r="AJ63">
            <v>0</v>
          </cell>
          <cell r="AK63">
            <v>0</v>
          </cell>
          <cell r="AM63">
            <v>0</v>
          </cell>
          <cell r="AN63">
            <v>0</v>
          </cell>
          <cell r="AO63">
            <v>0</v>
          </cell>
          <cell r="AQ63">
            <v>0</v>
          </cell>
          <cell r="AR63">
            <v>0</v>
          </cell>
          <cell r="AS63">
            <v>0</v>
          </cell>
          <cell r="AU63">
            <v>0</v>
          </cell>
          <cell r="AV63">
            <v>0</v>
          </cell>
          <cell r="AW63">
            <v>0</v>
          </cell>
          <cell r="AY63">
            <v>0</v>
          </cell>
          <cell r="AZ63">
            <v>0</v>
          </cell>
        </row>
        <row r="64">
          <cell r="C64" t="str">
            <v xml:space="preserve">    RESERVE - OBSOLETE/REWORK</v>
          </cell>
          <cell r="E64">
            <v>0</v>
          </cell>
          <cell r="G64">
            <v>0</v>
          </cell>
          <cell r="I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  <cell r="U64">
            <v>0</v>
          </cell>
          <cell r="W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C64">
            <v>0</v>
          </cell>
          <cell r="AE64">
            <v>0</v>
          </cell>
          <cell r="AF64">
            <v>0</v>
          </cell>
          <cell r="AG64">
            <v>0</v>
          </cell>
          <cell r="AI64">
            <v>0</v>
          </cell>
          <cell r="AJ64">
            <v>0</v>
          </cell>
          <cell r="AK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0</v>
          </cell>
          <cell r="AR64">
            <v>0</v>
          </cell>
          <cell r="AS64">
            <v>0</v>
          </cell>
          <cell r="AU64">
            <v>0</v>
          </cell>
          <cell r="AV64">
            <v>0</v>
          </cell>
          <cell r="AW64">
            <v>0</v>
          </cell>
          <cell r="AY64">
            <v>0</v>
          </cell>
          <cell r="AZ64">
            <v>0</v>
          </cell>
        </row>
        <row r="65">
          <cell r="C65" t="str">
            <v xml:space="preserve">    OTHER EXPENSE</v>
          </cell>
          <cell r="E65">
            <v>0</v>
          </cell>
          <cell r="G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T65">
            <v>0</v>
          </cell>
          <cell r="U65">
            <v>0</v>
          </cell>
          <cell r="W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C65">
            <v>0</v>
          </cell>
          <cell r="AE65">
            <v>0</v>
          </cell>
          <cell r="AF65">
            <v>0</v>
          </cell>
          <cell r="AG65">
            <v>0</v>
          </cell>
          <cell r="AI65">
            <v>0</v>
          </cell>
          <cell r="AJ65">
            <v>0</v>
          </cell>
          <cell r="AK65">
            <v>0</v>
          </cell>
          <cell r="AM65">
            <v>0</v>
          </cell>
          <cell r="AN65">
            <v>0</v>
          </cell>
          <cell r="AO65">
            <v>0</v>
          </cell>
          <cell r="AQ65">
            <v>0</v>
          </cell>
          <cell r="AR65">
            <v>0</v>
          </cell>
          <cell r="AS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</row>
        <row r="66">
          <cell r="C66" t="str">
            <v>TOTAL COMMERCIAL &amp; OTHER</v>
          </cell>
          <cell r="E66">
            <v>-44</v>
          </cell>
          <cell r="F66">
            <v>0</v>
          </cell>
          <cell r="G66">
            <v>-44</v>
          </cell>
          <cell r="H66">
            <v>45.072510000000023</v>
          </cell>
          <cell r="I66">
            <v>-40</v>
          </cell>
          <cell r="J66">
            <v>-2</v>
          </cell>
          <cell r="K66">
            <v>-42</v>
          </cell>
          <cell r="L66">
            <v>-206.16300000000001</v>
          </cell>
          <cell r="M66">
            <v>-38</v>
          </cell>
          <cell r="N66">
            <v>-1</v>
          </cell>
          <cell r="O66">
            <v>-39</v>
          </cell>
          <cell r="P66">
            <v>-39</v>
          </cell>
          <cell r="Q66">
            <v>-40</v>
          </cell>
          <cell r="R66">
            <v>-1</v>
          </cell>
          <cell r="S66">
            <v>-41</v>
          </cell>
          <cell r="T66">
            <v>-41</v>
          </cell>
          <cell r="U66">
            <v>-43</v>
          </cell>
          <cell r="V66">
            <v>0</v>
          </cell>
          <cell r="W66">
            <v>-43</v>
          </cell>
          <cell r="X66">
            <v>-43</v>
          </cell>
          <cell r="Y66">
            <v>-34</v>
          </cell>
          <cell r="Z66">
            <v>0</v>
          </cell>
          <cell r="AA66">
            <v>-34</v>
          </cell>
          <cell r="AB66">
            <v>-34</v>
          </cell>
          <cell r="AC66">
            <v>-20</v>
          </cell>
          <cell r="AD66">
            <v>0</v>
          </cell>
          <cell r="AE66">
            <v>-20</v>
          </cell>
          <cell r="AF66">
            <v>-20</v>
          </cell>
          <cell r="AG66">
            <v>-39</v>
          </cell>
          <cell r="AH66">
            <v>0</v>
          </cell>
          <cell r="AI66">
            <v>-39</v>
          </cell>
          <cell r="AJ66">
            <v>-39</v>
          </cell>
          <cell r="AK66">
            <v>-36</v>
          </cell>
          <cell r="AL66">
            <v>0</v>
          </cell>
          <cell r="AM66">
            <v>-36</v>
          </cell>
          <cell r="AN66">
            <v>-36</v>
          </cell>
          <cell r="AO66">
            <v>-40</v>
          </cell>
          <cell r="AP66">
            <v>0</v>
          </cell>
          <cell r="AQ66">
            <v>-40</v>
          </cell>
          <cell r="AR66">
            <v>-40</v>
          </cell>
          <cell r="AS66">
            <v>-32</v>
          </cell>
          <cell r="AT66">
            <v>0</v>
          </cell>
          <cell r="AU66">
            <v>-32</v>
          </cell>
          <cell r="AV66">
            <v>-32</v>
          </cell>
          <cell r="AW66">
            <v>-29</v>
          </cell>
          <cell r="AX66">
            <v>0</v>
          </cell>
          <cell r="AY66">
            <v>-29</v>
          </cell>
          <cell r="AZ66">
            <v>-29</v>
          </cell>
        </row>
        <row r="68">
          <cell r="C68" t="str">
            <v>TOTAL COST</v>
          </cell>
          <cell r="E68">
            <v>14629.000864289075</v>
          </cell>
          <cell r="F68">
            <v>834</v>
          </cell>
          <cell r="G68">
            <v>15528.596033122589</v>
          </cell>
          <cell r="H68">
            <v>15987.485910000001</v>
          </cell>
          <cell r="I68">
            <v>13888.986614859215</v>
          </cell>
          <cell r="J68">
            <v>692.07856759058768</v>
          </cell>
          <cell r="K68">
            <v>14581.065182449802</v>
          </cell>
          <cell r="L68">
            <v>15616.704999999998</v>
          </cell>
          <cell r="M68">
            <v>14478.824223455598</v>
          </cell>
          <cell r="N68">
            <v>478.25686190184103</v>
          </cell>
          <cell r="O68">
            <v>14957.08108535744</v>
          </cell>
          <cell r="P68">
            <v>14957.08108535744</v>
          </cell>
          <cell r="Q68">
            <v>13669.706940528189</v>
          </cell>
          <cell r="R68">
            <v>396.89681076328793</v>
          </cell>
          <cell r="S68">
            <v>14066.603751291477</v>
          </cell>
          <cell r="T68">
            <v>14066.603751291477</v>
          </cell>
          <cell r="U68">
            <v>14107.091697475022</v>
          </cell>
          <cell r="V68">
            <v>0</v>
          </cell>
          <cell r="W68">
            <v>14272.339885172849</v>
          </cell>
          <cell r="X68">
            <v>14272.339885172849</v>
          </cell>
          <cell r="Y68">
            <v>13478.9459287594</v>
          </cell>
          <cell r="Z68">
            <v>0</v>
          </cell>
          <cell r="AA68">
            <v>13627.415854713432</v>
          </cell>
          <cell r="AB68">
            <v>13627.415854713432</v>
          </cell>
          <cell r="AC68">
            <v>9758.9991240760755</v>
          </cell>
          <cell r="AD68">
            <v>0</v>
          </cell>
          <cell r="AE68">
            <v>9887.6250406277159</v>
          </cell>
          <cell r="AF68">
            <v>9887.6250406277159</v>
          </cell>
          <cell r="AG68">
            <v>13268.62285298566</v>
          </cell>
          <cell r="AH68">
            <v>0</v>
          </cell>
          <cell r="AI68">
            <v>13387.779026468375</v>
          </cell>
          <cell r="AJ68">
            <v>13387.779026468375</v>
          </cell>
          <cell r="AK68">
            <v>12985.707042750339</v>
          </cell>
          <cell r="AL68">
            <v>0</v>
          </cell>
          <cell r="AM68">
            <v>13141.575004174512</v>
          </cell>
          <cell r="AN68">
            <v>13141.575004174512</v>
          </cell>
          <cell r="AO68">
            <v>13697.877490827399</v>
          </cell>
          <cell r="AP68">
            <v>0</v>
          </cell>
          <cell r="AQ68">
            <v>13802.398525395804</v>
          </cell>
          <cell r="AR68">
            <v>13802.398525395804</v>
          </cell>
          <cell r="AS68">
            <v>11696.10001742627</v>
          </cell>
          <cell r="AT68">
            <v>0</v>
          </cell>
          <cell r="AU68">
            <v>11758.611038259716</v>
          </cell>
          <cell r="AV68">
            <v>11758.611038259716</v>
          </cell>
          <cell r="AW68">
            <v>11150.538605524536</v>
          </cell>
          <cell r="AX68">
            <v>0</v>
          </cell>
          <cell r="AY68">
            <v>11301.46197592307</v>
          </cell>
          <cell r="AZ68">
            <v>11301.46197592307</v>
          </cell>
        </row>
        <row r="70">
          <cell r="C70" t="str">
            <v>OPERATING INCOME (LOSS)</v>
          </cell>
          <cell r="E70">
            <v>732.4764957109237</v>
          </cell>
          <cell r="F70">
            <v>-35.461359999999104</v>
          </cell>
          <cell r="G70">
            <v>631.40396687741122</v>
          </cell>
          <cell r="H70">
            <v>651.01997999999912</v>
          </cell>
          <cell r="I70">
            <v>555.40704514078607</v>
          </cell>
          <cell r="J70">
            <v>27.086772409410969</v>
          </cell>
          <cell r="K70">
            <v>582.9348175501982</v>
          </cell>
          <cell r="L70">
            <v>418.71500000000196</v>
          </cell>
          <cell r="M70">
            <v>859.4421065444003</v>
          </cell>
          <cell r="N70">
            <v>516.97780809816106</v>
          </cell>
          <cell r="O70">
            <v>1376.9189146425597</v>
          </cell>
          <cell r="P70">
            <v>1376.9189146425597</v>
          </cell>
          <cell r="Q70">
            <v>767.33622947181357</v>
          </cell>
          <cell r="R70">
            <v>289.6680192367096</v>
          </cell>
          <cell r="S70">
            <v>1057.3962487085228</v>
          </cell>
          <cell r="T70">
            <v>1057.3962487085228</v>
          </cell>
          <cell r="U70">
            <v>900.89522252497773</v>
          </cell>
          <cell r="V70">
            <v>847.22408000000041</v>
          </cell>
          <cell r="W70">
            <v>1582.6601148271511</v>
          </cell>
          <cell r="X70">
            <v>1582.6601148271511</v>
          </cell>
          <cell r="Y70">
            <v>813.70921124059714</v>
          </cell>
          <cell r="Z70">
            <v>385.13186000000167</v>
          </cell>
          <cell r="AA70">
            <v>1050.5841452865679</v>
          </cell>
          <cell r="AB70">
            <v>1050.5841452865679</v>
          </cell>
          <cell r="AC70">
            <v>-175.75278407607402</v>
          </cell>
          <cell r="AD70">
            <v>294.33965999999958</v>
          </cell>
          <cell r="AE70">
            <v>-9.6250406277158618</v>
          </cell>
          <cell r="AF70">
            <v>-9.6250406277158618</v>
          </cell>
          <cell r="AG70">
            <v>793.51150701434199</v>
          </cell>
          <cell r="AH70">
            <v>-142.7283600000016</v>
          </cell>
          <cell r="AI70">
            <v>531.22097353162462</v>
          </cell>
          <cell r="AJ70">
            <v>531.22097353162462</v>
          </cell>
          <cell r="AK70">
            <v>869.614787249664</v>
          </cell>
          <cell r="AL70">
            <v>869.8901699999974</v>
          </cell>
          <cell r="AM70">
            <v>1583.4249958254877</v>
          </cell>
          <cell r="AN70">
            <v>1583.4249958254877</v>
          </cell>
          <cell r="AO70">
            <v>1023.5847291726022</v>
          </cell>
          <cell r="AP70">
            <v>442.28377999999765</v>
          </cell>
          <cell r="AQ70">
            <v>1361.6014746041965</v>
          </cell>
          <cell r="AR70">
            <v>1361.6014746041965</v>
          </cell>
          <cell r="AS70">
            <v>613.20758257373018</v>
          </cell>
          <cell r="AT70">
            <v>-373.60160000000025</v>
          </cell>
          <cell r="AU70">
            <v>177.38896174028378</v>
          </cell>
          <cell r="AV70">
            <v>177.38896174028378</v>
          </cell>
          <cell r="AW70">
            <v>506.28244447546422</v>
          </cell>
          <cell r="AX70">
            <v>0.42094999999937954</v>
          </cell>
          <cell r="AY70">
            <v>355.53802407693001</v>
          </cell>
          <cell r="AZ70">
            <v>355.53802407693001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9">
          <cell r="E9" t="str">
            <v>JANUARY</v>
          </cell>
        </row>
      </sheetData>
      <sheetData sheetId="32">
        <row r="9">
          <cell r="E9" t="str">
            <v>JANUARY</v>
          </cell>
        </row>
      </sheetData>
      <sheetData sheetId="33">
        <row r="9">
          <cell r="E9" t="str">
            <v>JANUARY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1"/>
      <sheetName val="fxdassets"/>
      <sheetName val="Forecast Adj"/>
      <sheetName val="SCH21999"/>
      <sheetName val="SUMMARY SCRAP 2002"/>
      <sheetName val="Lists"/>
      <sheetName val="Scenario"/>
      <sheetName val="Global"/>
      <sheetName val="UDI'S"/>
      <sheetName val="Program Information"/>
      <sheetName val="Application Implementat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ly Gear"/>
      <sheetName val="GGA Dec.-02"/>
      <sheetName val="HC SUMMARY "/>
      <sheetName val="OT Chart"/>
      <sheetName val="OT NEW SUMMARY "/>
      <sheetName val="HR NORMAL VS OT"/>
      <sheetName val="OT USD D&amp;T"/>
      <sheetName val="Scrap GRAPHIC (2)"/>
      <sheetName val="Scrap GRAPHIC"/>
      <sheetName val="AVG SCRAP PER WEEK"/>
      <sheetName val="SUMMARY SCRAP 2002"/>
      <sheetName val="Scrap on Sales Chart"/>
      <sheetName val="Scrap on Sales"/>
      <sheetName val="Operating (2000)"/>
      <sheetName val="Supplies on Sales Chart"/>
      <sheetName val="Supplies on Sales "/>
      <sheetName val="Tooling (3000)"/>
      <sheetName val="tooling Sales Chart"/>
      <sheetName val="tooling on Sales"/>
      <sheetName val="Maintenance (5000)"/>
      <sheetName val="maintenance on Sales Chart"/>
      <sheetName val="maintenance on Sales"/>
      <sheetName val="GGA"/>
      <sheetName val="T.C."/>
      <sheetName val="DET-GEAR"/>
      <sheetName val="Forecast Adj"/>
      <sheetName val="Sheet1"/>
      <sheetName val="Daily Data"/>
      <sheetName val="Plt Detail-DG&amp;A"/>
      <sheetName val="J-Std. Devel."/>
      <sheetName val="Drivers"/>
      <sheetName val="Std. Hrs."/>
      <sheetName val="ia12"/>
      <sheetName val="Colfor - Salem"/>
      <sheetName val="Catalogo"/>
      <sheetName val="2000"/>
      <sheetName val="Sheet2"/>
      <sheetName val="Approved Projects"/>
      <sheetName val="SCH21999"/>
      <sheetName val="Weekly Gear Dic-14-02 SCRAP"/>
      <sheetName val="Lists"/>
      <sheetName val="P# Data Base"/>
      <sheetName val="fxdassets"/>
      <sheetName val="1C"/>
      <sheetName val="STEEL IUSAGE"/>
      <sheetName val="MASTER Pivot"/>
      <sheetName val="200"/>
      <sheetName val="201"/>
      <sheetName val="T.C. (2)"/>
      <sheetName val="Weekly_Gear"/>
      <sheetName val="GGA_Dec_-02"/>
      <sheetName val="HC_SUMMARY_"/>
      <sheetName val="OT_Chart"/>
      <sheetName val="OT_NEW_SUMMARY_"/>
      <sheetName val="HR_NORMAL_VS_OT"/>
      <sheetName val="OT_USD_D&amp;T"/>
      <sheetName val="Scrap_GRAPHIC_(2)"/>
      <sheetName val="Scrap_GRAPHIC"/>
      <sheetName val="AVG_SCRAP_PER_WEEK"/>
      <sheetName val="SUMMARY_SCRAP_2002"/>
      <sheetName val="Scrap_on_Sales_Chart"/>
      <sheetName val="Scrap_on_Sales"/>
      <sheetName val="Operating_(2000)"/>
      <sheetName val="Supplies_on_Sales_Chart"/>
      <sheetName val="Supplies_on_Sales_"/>
      <sheetName val="Tooling_(3000)"/>
      <sheetName val="tooling_Sales_Chart"/>
      <sheetName val="tooling_on_Sales"/>
      <sheetName val="Maintenance_(5000)"/>
      <sheetName val="maintenance_on_Sales_Chart"/>
      <sheetName val="maintenance_on_Sales"/>
      <sheetName val="Application Implementation"/>
      <sheetName val="Weekly_Gear1"/>
      <sheetName val="GGA_Dec_-021"/>
      <sheetName val="HC_SUMMARY_1"/>
      <sheetName val="OT_Chart1"/>
      <sheetName val="OT_NEW_SUMMARY_1"/>
      <sheetName val="HR_NORMAL_VS_OT1"/>
      <sheetName val="OT_USD_D&amp;T1"/>
      <sheetName val="Scrap_GRAPHIC_(2)1"/>
      <sheetName val="Scrap_GRAPHIC1"/>
      <sheetName val="AVG_SCRAP_PER_WEEK1"/>
      <sheetName val="SUMMARY_SCRAP_20021"/>
      <sheetName val="Scrap_on_Sales_Chart1"/>
      <sheetName val="Scrap_on_Sales1"/>
      <sheetName val="Operating_(2000)1"/>
      <sheetName val="Supplies_on_Sales_Chart1"/>
      <sheetName val="Supplies_on_Sales_1"/>
      <sheetName val="Tooling_(3000)1"/>
      <sheetName val="tooling_Sales_Chart1"/>
      <sheetName val="tooling_on_Sales1"/>
      <sheetName val="Maintenance_(5000)1"/>
      <sheetName val="maintenance_on_Sales_Chart1"/>
      <sheetName val="maintenance_on_Sales1"/>
      <sheetName val="T_C_"/>
      <sheetName val="Forecast_Adj"/>
      <sheetName val="Daily_Data"/>
      <sheetName val="Plt_Detail-DG&amp;A"/>
      <sheetName val="Std__Hrs_"/>
      <sheetName val="Colfor_-_Salem"/>
      <sheetName val="Approved_Projects"/>
      <sheetName val="Weekly_Gear_Dic-14-02_SCRAP"/>
      <sheetName val="P#_Data_Base"/>
      <sheetName val="MASTER_Pivot"/>
      <sheetName val="T_C__(2)"/>
      <sheetName val="J-Std__Devel_"/>
      <sheetName val="Sales"/>
      <sheetName val="Sumaria"/>
      <sheetName val="BS-1 Total - GGA"/>
      <sheetName val="INPC"/>
      <sheetName val="ISPT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/>
      <sheetData sheetId="108" refreshError="1"/>
      <sheetData sheetId="109" refreshError="1"/>
      <sheetData sheetId="1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U DETALHE carr"/>
      <sheetName val="VTU DETALHE pint"/>
      <sheetName val="VTU DETALHE mont"/>
      <sheetName val="VTU DETALHE"/>
      <sheetName val="VTU GERAL"/>
      <sheetName val="X-70"/>
      <sheetName val="D-22"/>
      <sheetName val="T.C."/>
    </sheetNames>
    <sheetDataSet>
      <sheetData sheetId="0"/>
      <sheetData sheetId="1"/>
      <sheetData sheetId="2"/>
      <sheetData sheetId="3" refreshError="1">
        <row r="9">
          <cell r="S9" t="str">
            <v>PONDERADO ABRIL a DEZ</v>
          </cell>
        </row>
        <row r="10">
          <cell r="R10" t="str">
            <v>Produção</v>
          </cell>
          <cell r="S10" t="str">
            <v>Vol total</v>
          </cell>
          <cell r="T10">
            <v>780</v>
          </cell>
        </row>
        <row r="11">
          <cell r="R11" t="str">
            <v>MOD</v>
          </cell>
          <cell r="S11">
            <v>1270.3675386864966</v>
          </cell>
          <cell r="T11">
            <v>990886.68017546739</v>
          </cell>
        </row>
        <row r="12">
          <cell r="R12" t="str">
            <v>MOS</v>
          </cell>
          <cell r="S12">
            <v>443.20820950828517</v>
          </cell>
          <cell r="T12">
            <v>345702.40341646242</v>
          </cell>
        </row>
        <row r="13">
          <cell r="R13" t="str">
            <v>FIPS</v>
          </cell>
          <cell r="S13">
            <v>778.2594355657219</v>
          </cell>
          <cell r="T13">
            <v>607042.35974126309</v>
          </cell>
        </row>
        <row r="14">
          <cell r="R14" t="str">
            <v>TOTAL GDM</v>
          </cell>
          <cell r="S14">
            <v>2491.8351837605037</v>
          </cell>
          <cell r="T14">
            <v>1943631.443333193</v>
          </cell>
        </row>
        <row r="15">
          <cell r="R15" t="str">
            <v xml:space="preserve">CAT </v>
          </cell>
          <cell r="S15">
            <v>1967.6658567672264</v>
          </cell>
          <cell r="T15">
            <v>1534779.3682784366</v>
          </cell>
        </row>
        <row r="16">
          <cell r="R16" t="str">
            <v>CAA</v>
          </cell>
          <cell r="S16">
            <v>750.02045137742164</v>
          </cell>
          <cell r="T16">
            <v>585015.95207438886</v>
          </cell>
        </row>
        <row r="17">
          <cell r="R17" t="str">
            <v>Amort</v>
          </cell>
          <cell r="S17">
            <v>0</v>
          </cell>
          <cell r="T17">
            <v>0</v>
          </cell>
        </row>
        <row r="18">
          <cell r="R18" t="str">
            <v>TOTAL VTU</v>
          </cell>
          <cell r="S18">
            <v>5209.5214919051514</v>
          </cell>
          <cell r="T18">
            <v>4063426.7636860185</v>
          </cell>
        </row>
        <row r="19">
          <cell r="T19">
            <v>64549.992247249793</v>
          </cell>
        </row>
        <row r="21">
          <cell r="S21" t="str">
            <v>PONDERADO MAI a DEZ</v>
          </cell>
        </row>
        <row r="22">
          <cell r="R22" t="str">
            <v>Produção</v>
          </cell>
          <cell r="S22" t="str">
            <v>Vol total</v>
          </cell>
          <cell r="T22">
            <v>6607.4097500000007</v>
          </cell>
        </row>
        <row r="23">
          <cell r="R23" t="str">
            <v>MOD</v>
          </cell>
          <cell r="S23">
            <v>521.76055068709877</v>
          </cell>
          <cell r="T23">
            <v>3447485.7497753059</v>
          </cell>
        </row>
        <row r="24">
          <cell r="R24" t="str">
            <v>MOS</v>
          </cell>
          <cell r="S24">
            <v>124.77498468414571</v>
          </cell>
          <cell r="T24">
            <v>824439.45035812515</v>
          </cell>
        </row>
        <row r="25">
          <cell r="R25" t="str">
            <v>FIPS</v>
          </cell>
          <cell r="S25">
            <v>416.65865691750997</v>
          </cell>
          <cell r="T25">
            <v>2753034.4721386605</v>
          </cell>
        </row>
        <row r="26">
          <cell r="R26" t="str">
            <v>TOTAL GDM</v>
          </cell>
          <cell r="S26">
            <v>1063.1941922887545</v>
          </cell>
          <cell r="T26">
            <v>7024959.6722720917</v>
          </cell>
        </row>
        <row r="27">
          <cell r="R27" t="str">
            <v xml:space="preserve">CAT </v>
          </cell>
          <cell r="S27">
            <v>1254.694118099854</v>
          </cell>
          <cell r="T27">
            <v>8290278.1492006276</v>
          </cell>
        </row>
        <row r="28">
          <cell r="R28" t="str">
            <v>CAA</v>
          </cell>
          <cell r="S28">
            <v>372.38760417425868</v>
          </cell>
          <cell r="T28">
            <v>2460517.4866001378</v>
          </cell>
        </row>
        <row r="29">
          <cell r="R29" t="str">
            <v>Engen</v>
          </cell>
          <cell r="S29">
            <v>0</v>
          </cell>
          <cell r="T29">
            <v>0</v>
          </cell>
        </row>
        <row r="30">
          <cell r="R30" t="str">
            <v>TOTAL VTU</v>
          </cell>
          <cell r="S30">
            <v>2690.275914562867</v>
          </cell>
          <cell r="T30">
            <v>17775755.308072858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xdassets"/>
      <sheetName val="Cranks"/>
      <sheetName val="Fabs"/>
      <sheetName val="Spu Non Revenue"/>
      <sheetName val="Balance - SPU (Cranks)"/>
      <sheetName val="Balance - SPU"/>
      <sheetName val="SUMMARY SCRAP 2002"/>
      <sheetName val="Program Information"/>
      <sheetName val="Sheet1"/>
      <sheetName val="MASTER Pivot"/>
      <sheetName val="Open Comments"/>
      <sheetName val="Daily Data"/>
      <sheetName val="Sumarias"/>
      <sheetName val="OT Analysis Report"/>
      <sheetName val="ia12"/>
      <sheetName val="AAM (TTM) Cash flows"/>
      <sheetName val="AAM (TTM) Income statement"/>
      <sheetName val="SCH21999"/>
      <sheetName val="CR MODEL-FREIGHT"/>
      <sheetName val="EEA Steel 4 Cyl Standard Time."/>
      <sheetName val="DET-GEAR"/>
      <sheetName val="Colfor - Salem"/>
      <sheetName val="EXEC SUMMARY medium"/>
      <sheetName val="Budget Rates"/>
      <sheetName val="Resumen"/>
      <sheetName val="Metal Market Data Sources"/>
      <sheetName val="GRAPH SHEET"/>
      <sheetName val="2008"/>
      <sheetName val="Inicio"/>
      <sheetName val="Plt Detail-DG&amp;A"/>
      <sheetName val="RECON"/>
      <sheetName val="GGA Catalog"/>
      <sheetName val="Groupings"/>
      <sheetName val="Balanzas"/>
      <sheetName val="series pricing"/>
      <sheetName val="Drivers"/>
      <sheetName val="Std. Hrs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el"/>
      <sheetName val="Shainin"/>
      <sheetName val="Mfg. Systems"/>
      <sheetName val="DF-Sum"/>
      <sheetName val="Ton-Sum"/>
      <sheetName val="Cheek-Sum"/>
      <sheetName val="MSP-Sum"/>
      <sheetName val="Sheet1"/>
      <sheetName val="Sheet2"/>
      <sheetName val="Sheet3"/>
      <sheetName val="Forge Summary"/>
      <sheetName val="DF-Total"/>
      <sheetName val="Ton-Total"/>
      <sheetName val="Cheek-Total"/>
      <sheetName val="Col-Total"/>
      <sheetName val="MSP-Total"/>
      <sheetName val="PIP Summary"/>
      <sheetName val="AAMMS Summary"/>
      <sheetName val="Shainin Summary"/>
      <sheetName val="Direct Material Summary"/>
      <sheetName val="Scale - AAM Savings"/>
      <sheetName val="Forging Summary by Plant"/>
      <sheetName val="Targets"/>
      <sheetName val="UDI'S"/>
      <sheetName val="Inpc's"/>
      <sheetName val="SCH21999"/>
      <sheetName val="T.C."/>
      <sheetName val="Assum"/>
      <sheetName val="AAM (TTM) Cash flows"/>
      <sheetName val="AAM (TTM) Income statement"/>
      <sheetName val="SUMMARY SCRAP 2002"/>
      <sheetName val="Maquinaria"/>
      <sheetName val="Data"/>
      <sheetName val="Metal Market Data Sources"/>
      <sheetName val="GRAPH SHEET"/>
      <sheetName val="List Options"/>
      <sheetName val="P &amp; L"/>
      <sheetName val="Lists"/>
      <sheetName val="ScenarioforGlobalsTab"/>
      <sheetName val="Sales by Year List Options"/>
      <sheetName val="2"/>
      <sheetName val="Links"/>
      <sheetName val="XREF"/>
      <sheetName val="Daily Data"/>
      <sheetName val="OT Analysis Report"/>
      <sheetName val="INPC"/>
      <sheetName val="200"/>
      <sheetName val="201"/>
      <sheetName val="DET-GEAR"/>
      <sheetName val="RS"/>
      <sheetName val="Controle"/>
      <sheetName val="Program Information"/>
      <sheetName val="Plt Detail-DG&amp;A"/>
      <sheetName val="Consol Volume"/>
      <sheetName val="BASE -033"/>
      <sheetName val="-012"/>
      <sheetName val="CONS1"/>
      <sheetName val="-019"/>
      <sheetName val="CONS2"/>
      <sheetName val="-038"/>
      <sheetName val="CONS3"/>
      <sheetName val="-039"/>
      <sheetName val="CONS4"/>
      <sheetName val="-040"/>
      <sheetName val="CONS5"/>
      <sheetName val="-046"/>
      <sheetName val="CONS6"/>
      <sheetName val="-059"/>
      <sheetName val="CONS7"/>
      <sheetName val="-045"/>
      <sheetName val="CONS8"/>
      <sheetName val="-060"/>
      <sheetName val="CONS9"/>
      <sheetName val="-069"/>
      <sheetName val="CONS10"/>
      <sheetName val="-052"/>
      <sheetName val="CONS11"/>
      <sheetName val="-072"/>
      <sheetName val="CONS12"/>
      <sheetName val="-074"/>
      <sheetName val="CONS13"/>
      <sheetName val="-080"/>
      <sheetName val="CONS14"/>
      <sheetName val="-081"/>
      <sheetName val="CONS15"/>
      <sheetName val="-087"/>
      <sheetName val="CONS16"/>
      <sheetName val="-073"/>
      <sheetName val="CONS17"/>
      <sheetName val="-090"/>
      <sheetName val="CONS18"/>
      <sheetName val="-093"/>
      <sheetName val="CONS19"/>
      <sheetName val="int"/>
      <sheetName val="CONS20"/>
      <sheetName val="-048"/>
      <sheetName val="CONS21"/>
      <sheetName val="-055"/>
      <sheetName val="CONS22"/>
      <sheetName val="-066"/>
      <sheetName val="CONS23"/>
      <sheetName val="-088"/>
      <sheetName val="CONS24"/>
      <sheetName val="CUST-25"/>
      <sheetName val="CONS25"/>
      <sheetName val="CUST-26"/>
      <sheetName val="CONS26"/>
      <sheetName val="CUST-27"/>
      <sheetName val="CONS27"/>
      <sheetName val="CUST-28"/>
      <sheetName val="CONS28"/>
      <sheetName val="CUST-29"/>
      <sheetName val="CONS29"/>
      <sheetName val="CUST-30"/>
      <sheetName val="CONS30"/>
      <sheetName val="CUST-31"/>
      <sheetName val="CONS31"/>
      <sheetName val="CUST-32"/>
      <sheetName val="CONS32"/>
      <sheetName val="CUST-33"/>
      <sheetName val="CONS33"/>
      <sheetName val="CUST-34"/>
      <sheetName val="CONS34"/>
      <sheetName val="CUST-35"/>
      <sheetName val="CONS35"/>
      <sheetName val="CUST-36"/>
      <sheetName val="CONS36"/>
      <sheetName val="CUST-37"/>
      <sheetName val="CONS37"/>
      <sheetName val="CUST-38"/>
      <sheetName val="CONS38"/>
      <sheetName val="CUST-39"/>
      <sheetName val="CONS39"/>
      <sheetName val="CUST-40"/>
      <sheetName val="CONS40"/>
      <sheetName val="OTH-41"/>
      <sheetName val="CONS41"/>
      <sheetName val="OTH-42"/>
      <sheetName val="CONS42"/>
      <sheetName val="OTH-43"/>
      <sheetName val="CONS43"/>
      <sheetName val="OTH-44"/>
      <sheetName val="CONS44"/>
      <sheetName val="OTH-45"/>
      <sheetName val="CONS45"/>
      <sheetName val="OTH-46"/>
      <sheetName val="CONS46"/>
      <sheetName val="OTH-47"/>
      <sheetName val="CONS47"/>
      <sheetName val="OTH-48"/>
      <sheetName val="CONS48"/>
      <sheetName val="OTH-49"/>
      <sheetName val="CONS49"/>
      <sheetName val="OTH-50"/>
      <sheetName val="CONS50"/>
      <sheetName val="ACT-51 MATERIAL"/>
      <sheetName val="CONS51"/>
      <sheetName val="ACT-52"/>
      <sheetName val="CONS52"/>
      <sheetName val="ACT-53"/>
      <sheetName val="CONS53"/>
      <sheetName val="ACT-54"/>
      <sheetName val="CONS54"/>
      <sheetName val="ACT-55"/>
      <sheetName val="CONS55"/>
      <sheetName val="ACT-56"/>
      <sheetName val="CONS56"/>
      <sheetName val="ACT-57"/>
      <sheetName val="CONS57"/>
      <sheetName val="ACT-58"/>
      <sheetName val="CONS58"/>
      <sheetName val="ACT-59"/>
      <sheetName val="CONS59"/>
      <sheetName val="ACT-60"/>
      <sheetName val="CONS60"/>
      <sheetName val="AssyProcesscapsheet"/>
      <sheetName val="Master"/>
      <sheetName val="lista de clasificac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9FRG"/>
      <sheetName val="99FRGTB"/>
      <sheetName val="1999"/>
      <sheetName val="2000"/>
      <sheetName val="FRG00"/>
      <sheetName val="adjFRGTB00"/>
      <sheetName val="99TBUD"/>
      <sheetName val="FRGTB00"/>
      <sheetName val="2000TB"/>
      <sheetName val="FORE_WORKSHEET"/>
      <sheetName val="SCH21999"/>
      <sheetName val="SCH22000"/>
      <sheetName val="SCH22000ADJ"/>
      <sheetName val="wdrecon"/>
      <sheetName val="WDSEP99"/>
      <sheetName val="WD2000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Gas Natural"/>
      <sheetName val=""/>
      <sheetName val="Metal Market Data Sources"/>
      <sheetName val="GRAPH SHEET"/>
      <sheetName val="BS-1"/>
      <sheetName val="T.C."/>
      <sheetName val="T.C. (2)"/>
      <sheetName val="Input Criteria Table"/>
      <sheetName val="Lists"/>
      <sheetName val="LIST"/>
      <sheetName val="Input Criteria"/>
      <sheetName val="CO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21999"/>
      <sheetName val="BS-1"/>
      <sheetName val="1199FOR"/>
      <sheetName val="names"/>
      <sheetName val="info"/>
      <sheetName val="Summary"/>
      <sheetName val="BOM"/>
      <sheetName val="Plt Detail-DG&amp;A"/>
      <sheetName val="WD Bud - UB"/>
      <sheetName val="VM Bud"/>
      <sheetName val="Catalogo"/>
      <sheetName val="UDI'S"/>
      <sheetName val="T.C."/>
      <sheetName val="Data"/>
      <sheetName val="Program Information"/>
      <sheetName val="Sheet1"/>
      <sheetName val="Scenario"/>
      <sheetName val="MASTER Pivot"/>
      <sheetName val="SUMMARY SCRAP 2002"/>
      <sheetName val="Approved Projects"/>
      <sheetName val="CostCenters"/>
      <sheetName val="DET-GEAR"/>
      <sheetName val="DropDowns"/>
      <sheetName val="T.C. (2)"/>
      <sheetName val="BALANC"/>
      <sheetName val="Lists"/>
      <sheetName val="2008"/>
      <sheetName val="Expectativa Fluc Camb"/>
      <sheetName val="1996"/>
      <sheetName val="INPC 1"/>
      <sheetName val="FPRO1"/>
      <sheetName val="Lead"/>
      <sheetName val="2007 Data"/>
      <sheetName val="North"/>
      <sheetName val="South"/>
      <sheetName val="Forge"/>
      <sheetName val="Database"/>
      <sheetName val="Drivers"/>
      <sheetName val="Std. Hrs."/>
      <sheetName val="LookUp"/>
      <sheetName val="Program_Information"/>
      <sheetName val="SUMMARY_SCRAP_2002"/>
      <sheetName val="MASTER_Pivot"/>
      <sheetName val="INPC_1"/>
      <sheetName val="Plt_Detail-DG&amp;A"/>
      <sheetName val="Approved_Projects"/>
      <sheetName val="WD_Bud_-_UB"/>
      <sheetName val="VM_Bud"/>
      <sheetName val="T_C_"/>
      <sheetName val="T_C__(2)"/>
      <sheetName val="OT Analysis Report"/>
      <sheetName val="GGA Catalog"/>
      <sheetName val="P &amp; L"/>
      <sheetName val="Colfor - Salem"/>
      <sheetName val="Drivers Summ"/>
      <sheetName val="Bdgt 2016 Breakdown"/>
      <sheetName val="Sales by Year List Options"/>
      <sheetName val="ScenarioforGlobalsTab"/>
      <sheetName val="Allowances"/>
      <sheetName val="Instructions"/>
      <sheetName val="Plants"/>
      <sheetName val="STEEL IUSAGE"/>
      <sheetName val="Sales_by_Year_List_Options"/>
      <sheetName val="minutos 3er miembro"/>
      <sheetName val="Axle Shft Extrude"/>
      <sheetName val="LocationLookup"/>
      <sheetName val="Plant Locations"/>
      <sheetName val="AAM (TTM) Cash flows"/>
      <sheetName val="AAM (TTM) Income statement"/>
      <sheetName val="inputs"/>
      <sheetName val="Dropdown Lists"/>
      <sheetName val="LIST"/>
      <sheetName val="Carat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OH"/>
      <sheetName val="Savings"/>
      <sheetName val="Price Change Summary"/>
      <sheetName val="Sales Forecasted"/>
      <sheetName val="Sales based on demand"/>
      <sheetName val="Customer Requirements "/>
      <sheetName val="GGA Axles"/>
      <sheetName val="GGA Driveshafts"/>
      <sheetName val="3 Rivers"/>
      <sheetName val="DG&amp;A"/>
      <sheetName val="DCX Pricing Spohn&amp;Clark calc"/>
      <sheetName val="DCX Axles"/>
      <sheetName val="Catalogo"/>
      <sheetName val="SCH21999"/>
      <sheetName val="Forecast Adj"/>
      <sheetName val="DGA"/>
      <sheetName val="UDI'S"/>
      <sheetName val="F gerais"/>
      <sheetName val="Lists"/>
      <sheetName val="Scenario"/>
      <sheetName val="Plt Detail-DG&amp;A"/>
      <sheetName val="OT Analysis Report"/>
      <sheetName val="P# Data Base"/>
      <sheetName val="2000 FORECAST"/>
      <sheetName val="Price_Change_Summary"/>
      <sheetName val="Sales_Forecasted"/>
      <sheetName val="Sales_based_on_demand"/>
      <sheetName val="Customer_Requirements_"/>
      <sheetName val="GGA_Axles"/>
      <sheetName val="GGA_Driveshafts"/>
      <sheetName val="3_Rivers"/>
      <sheetName val="DCX_Pricing_Spohn&amp;Clark_calc"/>
      <sheetName val="DCX_Axles"/>
      <sheetName val="Forecast_Adj"/>
      <sheetName val="F_gerais"/>
      <sheetName val="Plt_Detail-DG&amp;A"/>
      <sheetName val="OT_Analysis_Report"/>
      <sheetName val="2000_FORECAST"/>
      <sheetName val="P#_Data_Base"/>
      <sheetName val="Allowances"/>
      <sheetName val="SUMMARY SCRAP 2002"/>
      <sheetName val="Metal Market Data Sources"/>
      <sheetName val="GRAPH SHEET"/>
      <sheetName val="Price Change Summary - Aug"/>
      <sheetName val="Price Change Summary - O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S_TOTALES"/>
      <sheetName val="ajt. de actividad"/>
      <sheetName val="Total G.I.F."/>
      <sheetName val="Total DI-300"/>
      <sheetName val="Adm.Personal"/>
      <sheetName val="DI-309"/>
      <sheetName val="Division Tecnica 330"/>
      <sheetName val="BIM 340-350"/>
      <sheetName val="Nuevos Proyectos "/>
      <sheetName val="Adm. Fabricaciones"/>
      <sheetName val="Carrocerias"/>
      <sheetName val="Mecanica"/>
      <sheetName val="Montaje"/>
      <sheetName val="Pintura"/>
      <sheetName val="Despacho"/>
      <sheetName val="Polymont"/>
      <sheetName val="Mantenimiento"/>
      <sheetName val="Abastecimiento"/>
      <sheetName val="Inv.Ciclados"/>
      <sheetName val="Fundicion"/>
      <sheetName val="Prensas"/>
      <sheetName val="Calidad"/>
      <sheetName val="Encuestas"/>
      <sheetName val="General de Fabrica"/>
      <sheetName val="Primaria"/>
      <sheetName val="Secundaria"/>
      <sheetName val=" VT"/>
      <sheetName val="Fuera de Perimetro"/>
      <sheetName val="VT por Veh"/>
      <sheetName val="VT_Kangoo"/>
      <sheetName val="Databa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21999"/>
      <sheetName val="Catalogo"/>
      <sheetName val="UDI'S"/>
      <sheetName val="Colfor - Salem"/>
      <sheetName val="Daily Data"/>
      <sheetName val="Program Information"/>
      <sheetName val="Sheet1"/>
      <sheetName val="Scenario"/>
      <sheetName val="MASTER Pivot"/>
      <sheetName val="SUMMARY SCRAP 2002"/>
      <sheetName val="BS-1"/>
      <sheetName val="1199FOR"/>
      <sheetName val="names"/>
      <sheetName val="info"/>
      <sheetName val="Summary"/>
      <sheetName val="BOM"/>
      <sheetName val="CostCenters"/>
      <sheetName val="FPRO1"/>
      <sheetName val="1996"/>
      <sheetName val="INPC 1"/>
      <sheetName val="Lead"/>
      <sheetName val="DET-GEAR"/>
      <sheetName val="Plt Detail-DG&amp;A"/>
      <sheetName val="Approved Projects"/>
      <sheetName val="WD Bud - UB"/>
      <sheetName val="VM Bud"/>
      <sheetName val="T.C."/>
      <sheetName val="T.C. (2)"/>
      <sheetName val="North"/>
      <sheetName val="South"/>
      <sheetName val="Forge"/>
      <sheetName val="Data"/>
      <sheetName val="DropDowns"/>
      <sheetName val="BALANC"/>
      <sheetName val="Lists"/>
      <sheetName val="2008"/>
      <sheetName val="Expectativa Fluc Camb"/>
      <sheetName val="Program_Information"/>
      <sheetName val="SUMMARY_SCRAP_2002"/>
      <sheetName val="MASTER_Pivot"/>
      <sheetName val="INPC_1"/>
      <sheetName val="Plt_Detail-DG&amp;A"/>
      <sheetName val="Approved_Projects"/>
      <sheetName val="WD_Bud_-_UB"/>
      <sheetName val="VM_Bud"/>
      <sheetName val="T_C_"/>
      <sheetName val="T_C__(2)"/>
      <sheetName val="Database"/>
      <sheetName val="Drivers"/>
      <sheetName val="Std. Hrs."/>
      <sheetName val="2007 Data"/>
      <sheetName val="OT Analysis Report"/>
      <sheetName val="GGA Catalog"/>
      <sheetName val="P &amp; L"/>
      <sheetName val="Drivers Summ"/>
      <sheetName val="Bdgt 2016 Breakdown"/>
      <sheetName val="Sales by Year List Options"/>
      <sheetName val="ScenarioforGlobalsTab"/>
      <sheetName val="Allow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mmary"/>
      <sheetName val="SRS PA050 2e CIP Detail JUL08 C"/>
      <sheetName val="SRS PA050 2e CIP Detail JUL08 A"/>
      <sheetName val="Approved Projects"/>
      <sheetName val="SCH21999"/>
      <sheetName val="Catalo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T.C. (3)"/>
      <sheetName val="Approved Projects"/>
      <sheetName val="1996"/>
      <sheetName val="Catalogo"/>
      <sheetName val="T.C."/>
      <sheetName val="SCH21999"/>
      <sheetName val="2008"/>
      <sheetName val="UDI'S"/>
      <sheetName val="Program Information"/>
      <sheetName val="BS-1"/>
      <sheetName val="names"/>
      <sheetName val="Allowances"/>
      <sheetName val="Lists"/>
      <sheetName val="T_C__(3)"/>
      <sheetName val="Approved_Projects"/>
      <sheetName val="T_C_"/>
      <sheetName val="Program_Information"/>
      <sheetName val="AssyProcesscapsheet"/>
      <sheetName val="TIEMPOS_TOT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cenario"/>
      <sheetName val="Global"/>
      <sheetName val="Lists"/>
      <sheetName val="Walk_CF_B"/>
      <sheetName val="Walk_CF_PF"/>
      <sheetName val="SUMMARY SCRAP 2002"/>
      <sheetName val="SCH21999"/>
      <sheetName val="Forecast Adj"/>
      <sheetName val="Approved Projects"/>
      <sheetName val="16 st variance"/>
      <sheetName val="names"/>
      <sheetName val="AssyProcesscapsheet"/>
      <sheetName val="Allowances"/>
      <sheetName val="Plt Detail-DG&amp;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cenario"/>
      <sheetName val="Global"/>
      <sheetName val="Lists"/>
      <sheetName val="Walk_CF_B"/>
      <sheetName val="Walk_CF_PF"/>
      <sheetName val="AssyProcesscapsheet"/>
      <sheetName val="Section 1-RFQ"/>
      <sheetName val="INPC 1"/>
    </sheetNames>
    <sheetDataSet>
      <sheetData sheetId="0" refreshError="1"/>
      <sheetData sheetId="1" refreshError="1">
        <row r="7">
          <cell r="A7" t="str">
            <v>Actual</v>
          </cell>
        </row>
        <row r="8">
          <cell r="A8" t="str">
            <v>Fcst0_12</v>
          </cell>
        </row>
        <row r="9">
          <cell r="A9" t="str">
            <v>Fcst1_11</v>
          </cell>
        </row>
        <row r="10">
          <cell r="A10" t="str">
            <v>Fcst2_10</v>
          </cell>
        </row>
        <row r="11">
          <cell r="A11" t="str">
            <v>Fcst3_9</v>
          </cell>
        </row>
        <row r="12">
          <cell r="A12" t="str">
            <v>Fcst4_8</v>
          </cell>
        </row>
        <row r="13">
          <cell r="A13" t="str">
            <v>Fcst5_7</v>
          </cell>
        </row>
        <row r="14">
          <cell r="A14" t="str">
            <v>Fcst6_6</v>
          </cell>
        </row>
        <row r="15">
          <cell r="A15" t="str">
            <v>Fcst7_5</v>
          </cell>
        </row>
        <row r="16">
          <cell r="A16" t="str">
            <v>Fcst8_4</v>
          </cell>
        </row>
        <row r="17">
          <cell r="A17" t="str">
            <v>Fcst9_3</v>
          </cell>
        </row>
        <row r="18">
          <cell r="A18" t="str">
            <v>Fcst10_2</v>
          </cell>
        </row>
        <row r="19">
          <cell r="A19" t="str">
            <v>Fcst11_1</v>
          </cell>
        </row>
        <row r="20">
          <cell r="A20" t="str">
            <v>Bud1st</v>
          </cell>
        </row>
        <row r="21">
          <cell r="A21" t="str">
            <v>Bud2nd</v>
          </cell>
        </row>
        <row r="22">
          <cell r="A22" t="str">
            <v>BudBrd</v>
          </cell>
        </row>
        <row r="23">
          <cell r="A23" t="str">
            <v>BudVol</v>
          </cell>
        </row>
        <row r="24">
          <cell r="A24" t="str">
            <v>FinBud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x by Part number"/>
      <sheetName val="Mix by Customer Plant"/>
      <sheetName val="%Sales CHRY"/>
      <sheetName val="%Sales GM"/>
      <sheetName val="%Sales Nissan"/>
      <sheetName val="GGA Driveshafts Halfshafts"/>
      <sheetName val="Metal Rates"/>
      <sheetName val="Scrap steel"/>
      <sheetName val="T.C. (2)"/>
      <sheetName val="T.C."/>
      <sheetName val="Sales Analysis for 2010 Budget "/>
      <sheetName val="Lists"/>
      <sheetName val="Daily Data"/>
      <sheetName val="1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21999"/>
      <sheetName val="Program Information"/>
      <sheetName val="Sheet1"/>
      <sheetName val="Scenario"/>
      <sheetName val="SUMMARY SCRAP 2002"/>
      <sheetName val="MASTER Pivot"/>
      <sheetName val="Catalogo"/>
      <sheetName val="CostCenters"/>
      <sheetName val="BS-1"/>
      <sheetName val="1199FOR"/>
      <sheetName val="names"/>
      <sheetName val="info"/>
      <sheetName val="Summary"/>
      <sheetName val="BOM"/>
      <sheetName val="1996"/>
      <sheetName val="INPC 1"/>
      <sheetName val="FPRO1"/>
      <sheetName val="Lead"/>
      <sheetName val="DET-GEAR"/>
      <sheetName val="Approved Projects"/>
      <sheetName val="Plt Detail-DG&amp;A"/>
      <sheetName val="WD Bud - UB"/>
      <sheetName val="VM Bud"/>
      <sheetName val="T.C."/>
      <sheetName val="T.C. (2)"/>
      <sheetName val="North"/>
      <sheetName val="South"/>
      <sheetName val="Forge"/>
      <sheetName val="OT Analysis Report"/>
      <sheetName val="GGA Catalog"/>
      <sheetName val="P &amp; L"/>
      <sheetName val="UDI'S"/>
      <sheetName val="Data"/>
      <sheetName val="Program_Information"/>
      <sheetName val="SUMMARY_SCRAP_2002"/>
      <sheetName val="MASTER_Pivot"/>
      <sheetName val="INPC_1"/>
      <sheetName val="Plt_Detail-DG&amp;A"/>
      <sheetName val="Approved_Projects"/>
      <sheetName val="WD_Bud_-_UB"/>
      <sheetName val="VM_Bud"/>
      <sheetName val="T_C_"/>
      <sheetName val="T_C__(2)"/>
      <sheetName val="Drivers Summ"/>
      <sheetName val="DropDowns"/>
      <sheetName val="BALANC"/>
      <sheetName val="Lists"/>
      <sheetName val="2008"/>
      <sheetName val="Expectativa Fluc Camb"/>
      <sheetName val="Database"/>
      <sheetName val="Drivers"/>
      <sheetName val="Std. Hrs."/>
      <sheetName val="2007 Data"/>
      <sheetName val="Colfor - Salem"/>
      <sheetName val="Bdgt 2016 Breakdown"/>
      <sheetName val="Sales by Year List Options"/>
      <sheetName val="ScenarioforGlobalsTab"/>
      <sheetName val="Allowances"/>
      <sheetName val="LookUp"/>
      <sheetName val="inputs"/>
      <sheetName val="minutos 3er miembro"/>
      <sheetName val="Instructions"/>
      <sheetName val="Plants"/>
      <sheetName val="STEEL IUSAGE"/>
      <sheetName val="Sales_by_Year_List_Options"/>
      <sheetName val="Master"/>
      <sheetName val="LocationLookup"/>
      <sheetName val="Axle Shft Extrude"/>
      <sheetName val="5"/>
      <sheetName val="Plant Locations"/>
      <sheetName val="AAM (TTM) Cash flows"/>
      <sheetName val="AAM (TTM) Income stateme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s01"/>
      <sheetName val="journals02"/>
      <sheetName val="journals03"/>
      <sheetName val="journals04"/>
      <sheetName val="journals05"/>
      <sheetName val="journals06"/>
      <sheetName val="2000"/>
      <sheetName val="SCH21999"/>
      <sheetName val="Scenario"/>
      <sheetName val="Program Information"/>
      <sheetName val="2008"/>
      <sheetName val="T.C."/>
      <sheetName val="Sheet2"/>
      <sheetName val="Tipos de Cambio"/>
      <sheetName val="200"/>
      <sheetName val="201"/>
      <sheetName val="T.C. (2)"/>
      <sheetName val="FPRO1"/>
      <sheetName val="ia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D APPVD 990218 9.25 FRNT"/>
      <sheetName val="ASSUMP"/>
      <sheetName val="PRICING 9.25"/>
      <sheetName val="WAVG 9.25"/>
      <sheetName val="BASE1085-000R2"/>
      <sheetName val="CUST1 1085-003R1"/>
      <sheetName val="CON CUST1"/>
      <sheetName val="CUST2 1085-020"/>
      <sheetName val="CON CUST2"/>
      <sheetName val="CUST3 1085-005 "/>
      <sheetName val="CON CUST3"/>
      <sheetName val="CUST4 1085-049 "/>
      <sheetName val="CON CUST4"/>
      <sheetName val="CUST5 1085-017"/>
      <sheetName val="CON CUST5"/>
      <sheetName val="CUST6 1085-038"/>
      <sheetName val="CON CUST6"/>
      <sheetName val="CUST7 1085-019"/>
      <sheetName val="CON CUST7"/>
      <sheetName val="CUST8 1085-051"/>
      <sheetName val="CON CUST8"/>
      <sheetName val="CUST9"/>
      <sheetName val="CON CUST9"/>
      <sheetName val="CUST10"/>
      <sheetName val="CON CUST10"/>
      <sheetName val="CUST11"/>
      <sheetName val="CON CUST11"/>
      <sheetName val="CUST12"/>
      <sheetName val="CON CUST12"/>
      <sheetName val="CUST13"/>
      <sheetName val="CON CUST13"/>
      <sheetName val="CUST14"/>
      <sheetName val="CON CUST14"/>
      <sheetName val="CUST15"/>
      <sheetName val="CON CUST15"/>
      <sheetName val="AAM1 1085-002"/>
      <sheetName val="CON AAM1"/>
      <sheetName val="AAM2 1085-008"/>
      <sheetName val="CON AAM2"/>
      <sheetName val="AAM3 1085-009"/>
      <sheetName val="CON AAM3"/>
      <sheetName val="AAM4 1085-010"/>
      <sheetName val="CON AAM4"/>
      <sheetName val="AAM5 1085-025"/>
      <sheetName val="CON AAM5"/>
      <sheetName val="AAM6 1085-012"/>
      <sheetName val="CON AAM6"/>
      <sheetName val="AAM7 1085-014"/>
      <sheetName val="CON AAM7"/>
      <sheetName val="AAM8 1085-016"/>
      <sheetName val="CON AAM8"/>
      <sheetName val="AAM9 1085-021"/>
      <sheetName val="CON AAM9"/>
      <sheetName val="AAM10 1085-013"/>
      <sheetName val="CON AAM10"/>
      <sheetName val="AAM11 1085-036"/>
      <sheetName val="CON AAM11"/>
      <sheetName val="AAM12 1085-043"/>
      <sheetName val="CON AAM12"/>
      <sheetName val="AAM13 1085-031"/>
      <sheetName val="CON AAM13"/>
      <sheetName val="AAM14 1085-024"/>
      <sheetName val="CON AAM14"/>
      <sheetName val="AAM15 1085-033"/>
      <sheetName val="CON AAM15"/>
      <sheetName val="AAM16 1085-053"/>
      <sheetName val="CON AAM16"/>
      <sheetName val="AAM17 1085-029"/>
      <sheetName val="CON AAM17"/>
      <sheetName val="AAM18 1085-041"/>
      <sheetName val="CON AAM18"/>
      <sheetName val="AAM19 1085-065"/>
      <sheetName val="CON AAM19"/>
      <sheetName val="AAM20"/>
      <sheetName val="CON AAM20"/>
      <sheetName val="OTH1"/>
      <sheetName val="CON OTH1"/>
      <sheetName val="OTH2"/>
      <sheetName val="CON OTH2"/>
      <sheetName val="OTH3"/>
      <sheetName val="CON OTH3"/>
      <sheetName val="OTH4"/>
      <sheetName val="CON OTH4"/>
      <sheetName val="OTH5"/>
      <sheetName val="CON OTH5 9.25"/>
      <sheetName val="Sheet1"/>
      <sheetName val="EXEC SUMMARY"/>
      <sheetName val="PROGRAM SUMMARIES"/>
      <sheetName val="CAPITAL SUMMARY"/>
      <sheetName val="CR LOG SHEET 9.25"/>
      <sheetName val="-28 make buy"/>
      <sheetName val="cce vs sales prc 8-09"/>
      <sheetName val="1085-051 UCRS"/>
      <sheetName val="CON OTH5"/>
      <sheetName val="CostCenters"/>
      <sheetName val="Catalogo"/>
      <sheetName val="Program Information"/>
      <sheetName val="SUMMARY SCRAP 2002"/>
      <sheetName val="2000"/>
      <sheetName val="2008"/>
      <sheetName val="Tickmarks"/>
      <sheetName val="INPC"/>
      <sheetName val="Prog."/>
      <sheetName val="SCH219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Assum (7-25-01)"/>
      <sheetName val="Catalogo"/>
      <sheetName val="2000"/>
      <sheetName val="SCH21999"/>
      <sheetName val="2007"/>
      <sheetName val="TABLAS"/>
      <sheetName val="Program Information"/>
      <sheetName val="SUMMARY SCRAP 2002"/>
      <sheetName val="Catálogo"/>
      <sheetName val="Original"/>
      <sheetName val="Scenario"/>
      <sheetName val="1C"/>
      <sheetName val="Axle Shft Extrude"/>
      <sheetName val="CR MODEL-FREIGHT"/>
      <sheetName val="UCRS"/>
      <sheetName val="DET-GEAR"/>
      <sheetName val="ScenarioforGlobalsTab"/>
      <sheetName val="OT Analysis Report"/>
      <sheetName val="one pager (7-25-01)"/>
      <sheetName val="P# Data Base"/>
      <sheetName val="Approved Projects"/>
      <sheetName val="T.C."/>
      <sheetName val="T.C. (2)"/>
      <sheetName val="Metal Market Data Sources"/>
      <sheetName val="GRAPH SHEET"/>
      <sheetName val="Database"/>
      <sheetName val="3_Premises"/>
      <sheetName val="Carrier &amp; cover capacity sheet"/>
      <sheetName val="AssyProcesscapsheet"/>
      <sheetName val="Monthly_Assum_(7-25-01)"/>
      <sheetName val="Program_Information"/>
      <sheetName val="Tipos de Cambio"/>
      <sheetName val="Sheet2"/>
      <sheetName val="Application Implementation"/>
      <sheetName val="Data"/>
      <sheetName val="UDI'S"/>
      <sheetName val="Forecast Adj"/>
      <sheetName val="ABC Labor"/>
      <sheetName val="P &amp; L"/>
      <sheetName val="Std. Hrs."/>
      <sheetName val="Part Profitability"/>
      <sheetName val="Allowances"/>
      <sheetName val="BALANC"/>
      <sheetName val="Prod. Summary Y2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Hofley Susp"/>
      <sheetName val="BRAZILIAN CARRIERS"/>
      <sheetName val="Plant 6-8.25&quot;"/>
      <sheetName val="Plant 6-9.25&quot;"/>
      <sheetName val="Plant 8-7.25&quot;"/>
      <sheetName val="PL8-360 Discon"/>
      <sheetName val="PL8-360 Carr"/>
      <sheetName val="PERCENT CHANGE"/>
      <sheetName val="Plt#1gears"/>
      <sheetName val="SABO"/>
      <sheetName val="PLT6 INTERNAL PULL"/>
      <sheetName val="Delanoy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 FORECAST"/>
      <sheetName val="Walkdown forecast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A - YrMoAves"/>
      <sheetName val="BGA - YrMoAves (2)"/>
      <sheetName val="Op Committee Chart"/>
      <sheetName val="MonthYrAves"/>
      <sheetName val="Corp - Average Monthly Scores"/>
      <sheetName val="Master"/>
      <sheetName val="Pivot (00-02)"/>
      <sheetName val="Pivots"/>
      <sheetName val="PiviotYrArea"/>
      <sheetName val="PivotAreaYr"/>
      <sheetName val="PivotAreaYr (2)"/>
      <sheetName val="Sheet2"/>
      <sheetName val="DataCopyUsed"/>
      <sheetName val="2000 FORECAST"/>
      <sheetName val="Colfor - Salem"/>
      <sheetName val="EEA Steel 4 Cyl Standard Time."/>
      <sheetName val="Original"/>
      <sheetName val="DET-GEAR"/>
      <sheetName val="T.C."/>
      <sheetName val="T.C. (2)"/>
      <sheetName val="ApprovedDataInputs"/>
      <sheetName val="Ajustes"/>
      <sheetName val="Balanzas"/>
      <sheetName val="Catalogo"/>
      <sheetName val="Price Adjustment Metrics"/>
      <sheetName val="Back Drop Down Values"/>
      <sheetName val="Cover Drop Down Values"/>
      <sheetName val="Metal Market Dat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No.</v>
          </cell>
          <cell r="B1" t="str">
            <v>Date</v>
          </cell>
          <cell r="C1" t="str">
            <v>Score</v>
          </cell>
          <cell r="D1" t="str">
            <v>Shift</v>
          </cell>
          <cell r="E1" t="str">
            <v>Area</v>
          </cell>
          <cell r="F1" t="str">
            <v>No.</v>
          </cell>
          <cell r="G1" t="str">
            <v>Department</v>
          </cell>
          <cell r="H1" t="str">
            <v>LAuditor</v>
          </cell>
          <cell r="I1" t="str">
            <v>Auditor2</v>
          </cell>
          <cell r="J1" t="str">
            <v>Supv.</v>
          </cell>
        </row>
        <row r="2">
          <cell r="A2" t="str">
            <v>PC-001</v>
          </cell>
          <cell r="B2">
            <v>36074</v>
          </cell>
          <cell r="C2">
            <v>0.4602</v>
          </cell>
          <cell r="D2">
            <v>1</v>
          </cell>
          <cell r="E2">
            <v>4</v>
          </cell>
          <cell r="F2" t="str">
            <v>8372-RR</v>
          </cell>
          <cell r="G2" t="str">
            <v>Relay Rod Mach.</v>
          </cell>
        </row>
        <row r="3">
          <cell r="A3" t="str">
            <v>PC-002</v>
          </cell>
          <cell r="B3">
            <v>36076</v>
          </cell>
          <cell r="C3">
            <v>0.4</v>
          </cell>
          <cell r="D3">
            <v>1</v>
          </cell>
          <cell r="E3">
            <v>4</v>
          </cell>
          <cell r="F3" t="str">
            <v>8372-PA</v>
          </cell>
          <cell r="G3" t="str">
            <v>Pitman Arm Mach.</v>
          </cell>
        </row>
        <row r="4">
          <cell r="A4" t="str">
            <v>PC-003</v>
          </cell>
          <cell r="B4">
            <v>36081</v>
          </cell>
          <cell r="C4">
            <v>0.46700000000000003</v>
          </cell>
          <cell r="D4">
            <v>1</v>
          </cell>
          <cell r="E4">
            <v>3</v>
          </cell>
          <cell r="F4">
            <v>8156</v>
          </cell>
          <cell r="G4" t="str">
            <v>Net Shape</v>
          </cell>
        </row>
        <row r="5">
          <cell r="A5" t="str">
            <v>PC-005</v>
          </cell>
          <cell r="B5">
            <v>36083</v>
          </cell>
          <cell r="C5">
            <v>0.46700000000000003</v>
          </cell>
          <cell r="D5">
            <v>1</v>
          </cell>
          <cell r="E5">
            <v>2</v>
          </cell>
          <cell r="F5">
            <v>8142</v>
          </cell>
          <cell r="G5" t="str">
            <v>Rotor Mach.</v>
          </cell>
        </row>
        <row r="6">
          <cell r="A6" t="str">
            <v>PC-006</v>
          </cell>
          <cell r="B6">
            <v>36088</v>
          </cell>
          <cell r="C6">
            <v>0.2</v>
          </cell>
          <cell r="D6">
            <v>1</v>
          </cell>
          <cell r="E6">
            <v>4</v>
          </cell>
          <cell r="F6">
            <v>8370</v>
          </cell>
          <cell r="G6" t="str">
            <v>Pinion Flange</v>
          </cell>
        </row>
        <row r="7">
          <cell r="A7" t="str">
            <v>PC-007</v>
          </cell>
          <cell r="B7">
            <v>36090</v>
          </cell>
          <cell r="C7">
            <v>0.53299999999999992</v>
          </cell>
          <cell r="D7">
            <v>1</v>
          </cell>
          <cell r="E7">
            <v>3</v>
          </cell>
          <cell r="F7">
            <v>8152</v>
          </cell>
          <cell r="G7" t="str">
            <v>Stem Pinion - Blank</v>
          </cell>
        </row>
        <row r="8">
          <cell r="A8" t="str">
            <v>PC-008</v>
          </cell>
          <cell r="B8">
            <v>36095</v>
          </cell>
          <cell r="C8">
            <v>0.53299999999999992</v>
          </cell>
          <cell r="D8">
            <v>1</v>
          </cell>
          <cell r="E8">
            <v>2</v>
          </cell>
          <cell r="F8">
            <v>8143</v>
          </cell>
          <cell r="G8" t="str">
            <v>Auto Axle Shaft Mach. &amp; Assy.</v>
          </cell>
        </row>
        <row r="9">
          <cell r="A9" t="str">
            <v>PC-009</v>
          </cell>
          <cell r="B9">
            <v>36097</v>
          </cell>
          <cell r="C9">
            <v>0.53299999999999992</v>
          </cell>
          <cell r="D9">
            <v>1</v>
          </cell>
          <cell r="E9">
            <v>4</v>
          </cell>
          <cell r="F9">
            <v>8362</v>
          </cell>
          <cell r="G9" t="str">
            <v>Sleeve Mach. &amp; Assy.</v>
          </cell>
        </row>
        <row r="10">
          <cell r="A10" t="str">
            <v>PC-010</v>
          </cell>
          <cell r="B10">
            <v>36102</v>
          </cell>
          <cell r="C10">
            <v>0.36700000000000005</v>
          </cell>
          <cell r="D10">
            <v>1</v>
          </cell>
          <cell r="E10">
            <v>3</v>
          </cell>
          <cell r="F10" t="str">
            <v>8153-2</v>
          </cell>
          <cell r="G10" t="str">
            <v>Stem Pinion - Teeth Cut</v>
          </cell>
        </row>
        <row r="11">
          <cell r="A11" t="str">
            <v>PC-011</v>
          </cell>
          <cell r="B11">
            <v>36116</v>
          </cell>
          <cell r="C11">
            <v>0.73299999999999998</v>
          </cell>
          <cell r="D11">
            <v>1</v>
          </cell>
          <cell r="E11">
            <v>2</v>
          </cell>
          <cell r="F11">
            <v>8142</v>
          </cell>
          <cell r="G11" t="str">
            <v>Rotor Mach.</v>
          </cell>
        </row>
        <row r="12">
          <cell r="A12" t="str">
            <v>PC-012</v>
          </cell>
          <cell r="B12">
            <v>36117</v>
          </cell>
          <cell r="C12">
            <v>0.73299999999999998</v>
          </cell>
          <cell r="D12">
            <v>1</v>
          </cell>
          <cell r="E12">
            <v>1</v>
          </cell>
          <cell r="F12">
            <v>8130</v>
          </cell>
          <cell r="G12" t="str">
            <v>Rear Axle Assy.</v>
          </cell>
        </row>
        <row r="13">
          <cell r="A13" t="str">
            <v>PC-013</v>
          </cell>
          <cell r="B13">
            <v>36118</v>
          </cell>
          <cell r="C13">
            <v>0.8</v>
          </cell>
          <cell r="D13">
            <v>1</v>
          </cell>
          <cell r="E13">
            <v>3</v>
          </cell>
          <cell r="F13">
            <v>8156</v>
          </cell>
          <cell r="G13" t="str">
            <v xml:space="preserve">Net Shape </v>
          </cell>
        </row>
        <row r="14">
          <cell r="A14" t="str">
            <v>PC-014</v>
          </cell>
          <cell r="B14">
            <v>36119</v>
          </cell>
          <cell r="C14">
            <v>0.5</v>
          </cell>
          <cell r="D14">
            <v>1</v>
          </cell>
          <cell r="E14">
            <v>4</v>
          </cell>
          <cell r="F14">
            <v>8370</v>
          </cell>
          <cell r="G14" t="str">
            <v>Pinion Flange</v>
          </cell>
        </row>
        <row r="15">
          <cell r="A15" t="str">
            <v>PC-015</v>
          </cell>
          <cell r="B15">
            <v>36122</v>
          </cell>
          <cell r="C15">
            <v>0.9</v>
          </cell>
          <cell r="D15">
            <v>1</v>
          </cell>
          <cell r="E15">
            <v>3</v>
          </cell>
          <cell r="F15">
            <v>8152</v>
          </cell>
          <cell r="G15" t="str">
            <v>Stem Pinion - Blank</v>
          </cell>
        </row>
        <row r="16">
          <cell r="A16" t="str">
            <v>PC-016</v>
          </cell>
          <cell r="B16">
            <v>36123</v>
          </cell>
          <cell r="C16">
            <v>0.433</v>
          </cell>
          <cell r="D16">
            <v>1</v>
          </cell>
          <cell r="E16">
            <v>4</v>
          </cell>
          <cell r="F16" t="str">
            <v>8372-RR</v>
          </cell>
          <cell r="G16" t="str">
            <v>Relay Rod Mach.</v>
          </cell>
        </row>
        <row r="17">
          <cell r="A17" t="str">
            <v>PC-017</v>
          </cell>
          <cell r="B17">
            <v>36124</v>
          </cell>
          <cell r="C17">
            <v>0.86699999999999999</v>
          </cell>
          <cell r="D17">
            <v>1</v>
          </cell>
          <cell r="E17">
            <v>2</v>
          </cell>
          <cell r="F17">
            <v>8143</v>
          </cell>
          <cell r="G17" t="str">
            <v>Auto Axle Shaft Mach. &amp; Assy.</v>
          </cell>
        </row>
        <row r="18">
          <cell r="A18" t="str">
            <v>PC-018</v>
          </cell>
          <cell r="B18">
            <v>36129</v>
          </cell>
          <cell r="C18">
            <v>0.8</v>
          </cell>
          <cell r="D18">
            <v>1</v>
          </cell>
          <cell r="E18">
            <v>3</v>
          </cell>
          <cell r="F18" t="str">
            <v>8153-2</v>
          </cell>
          <cell r="G18" t="str">
            <v>Stem Pinion - Teeth Cut</v>
          </cell>
        </row>
        <row r="19">
          <cell r="A19" t="str">
            <v>PC-019</v>
          </cell>
          <cell r="B19">
            <v>36130</v>
          </cell>
          <cell r="C19">
            <v>0.7</v>
          </cell>
          <cell r="D19">
            <v>1</v>
          </cell>
          <cell r="E19">
            <v>4</v>
          </cell>
          <cell r="F19">
            <v>8362</v>
          </cell>
          <cell r="G19" t="str">
            <v>Sleeve Mach. &amp; Assy.</v>
          </cell>
        </row>
        <row r="20">
          <cell r="A20" t="str">
            <v>PC-020</v>
          </cell>
          <cell r="B20">
            <v>36132</v>
          </cell>
          <cell r="C20">
            <v>0.66</v>
          </cell>
          <cell r="D20">
            <v>1</v>
          </cell>
          <cell r="E20">
            <v>4</v>
          </cell>
          <cell r="F20" t="str">
            <v>8372-PA</v>
          </cell>
          <cell r="G20" t="str">
            <v>Pitman Arm Mach.</v>
          </cell>
        </row>
        <row r="21">
          <cell r="A21" t="str">
            <v>PC-021</v>
          </cell>
          <cell r="B21">
            <v>36133</v>
          </cell>
          <cell r="C21">
            <v>0.57499999999999996</v>
          </cell>
          <cell r="D21">
            <v>1</v>
          </cell>
          <cell r="E21">
            <v>1</v>
          </cell>
          <cell r="F21">
            <v>8130</v>
          </cell>
          <cell r="G21" t="str">
            <v>Rear Axle Assy.</v>
          </cell>
        </row>
        <row r="22">
          <cell r="A22" t="str">
            <v>PC-022</v>
          </cell>
          <cell r="B22">
            <v>36215</v>
          </cell>
          <cell r="C22">
            <v>0.63300000000000001</v>
          </cell>
          <cell r="D22">
            <v>1</v>
          </cell>
          <cell r="E22">
            <v>4</v>
          </cell>
          <cell r="F22" t="str">
            <v>8372-IA</v>
          </cell>
          <cell r="G22" t="str">
            <v>GMT 800 Idler Arm Mach.</v>
          </cell>
        </row>
        <row r="23">
          <cell r="A23" t="str">
            <v>PC-023</v>
          </cell>
          <cell r="B23">
            <v>36222</v>
          </cell>
          <cell r="C23">
            <v>0.83299999999999996</v>
          </cell>
          <cell r="D23">
            <v>1</v>
          </cell>
          <cell r="E23">
            <v>1</v>
          </cell>
          <cell r="F23">
            <v>8134</v>
          </cell>
          <cell r="G23" t="str">
            <v>3rd Member Assy.</v>
          </cell>
        </row>
        <row r="24">
          <cell r="A24" t="str">
            <v>PC-024</v>
          </cell>
          <cell r="B24">
            <v>36229</v>
          </cell>
          <cell r="C24">
            <v>0.8</v>
          </cell>
          <cell r="D24">
            <v>1</v>
          </cell>
          <cell r="E24">
            <v>3</v>
          </cell>
          <cell r="F24">
            <v>8154</v>
          </cell>
          <cell r="G24" t="str">
            <v>Heat Treat</v>
          </cell>
        </row>
        <row r="25">
          <cell r="A25" t="str">
            <v>PC-025</v>
          </cell>
          <cell r="B25">
            <v>36238</v>
          </cell>
          <cell r="C25">
            <v>0.73299999999999998</v>
          </cell>
          <cell r="D25">
            <v>1</v>
          </cell>
          <cell r="E25">
            <v>4</v>
          </cell>
          <cell r="F25">
            <v>8367</v>
          </cell>
          <cell r="G25" t="str">
            <v>GMT 600 I/A Hsg.  Assy.</v>
          </cell>
        </row>
        <row r="26">
          <cell r="A26" t="str">
            <v>PC-026</v>
          </cell>
          <cell r="B26">
            <v>36243</v>
          </cell>
          <cell r="C26">
            <v>0.83299999999999996</v>
          </cell>
          <cell r="D26">
            <v>2</v>
          </cell>
          <cell r="E26">
            <v>2</v>
          </cell>
          <cell r="F26">
            <v>8146</v>
          </cell>
          <cell r="G26" t="str">
            <v>Tube Assy. Mach.</v>
          </cell>
        </row>
        <row r="27">
          <cell r="A27" t="str">
            <v>PC-027</v>
          </cell>
          <cell r="B27">
            <v>36250</v>
          </cell>
          <cell r="C27">
            <v>0.77</v>
          </cell>
          <cell r="D27">
            <v>1</v>
          </cell>
          <cell r="E27">
            <v>3</v>
          </cell>
          <cell r="F27">
            <v>8150</v>
          </cell>
          <cell r="G27" t="str">
            <v>Hard Turn / Grind (Gears)</v>
          </cell>
        </row>
        <row r="28">
          <cell r="A28" t="str">
            <v>PC-028</v>
          </cell>
          <cell r="B28">
            <v>36257</v>
          </cell>
          <cell r="C28">
            <v>0.77</v>
          </cell>
          <cell r="D28">
            <v>1</v>
          </cell>
          <cell r="E28">
            <v>4</v>
          </cell>
          <cell r="F28" t="str">
            <v>8372-IA</v>
          </cell>
          <cell r="G28" t="str">
            <v>GMT 800 Idler Arm Mach.</v>
          </cell>
        </row>
        <row r="29">
          <cell r="A29" t="str">
            <v>PC-029</v>
          </cell>
          <cell r="B29">
            <v>36264</v>
          </cell>
          <cell r="C29">
            <v>0.83299999999999996</v>
          </cell>
          <cell r="D29">
            <v>1</v>
          </cell>
          <cell r="E29">
            <v>1</v>
          </cell>
          <cell r="F29">
            <v>8134</v>
          </cell>
          <cell r="G29" t="str">
            <v>3rd Member Assy.</v>
          </cell>
        </row>
        <row r="30">
          <cell r="A30" t="str">
            <v>PC-030</v>
          </cell>
          <cell r="B30">
            <v>36271</v>
          </cell>
          <cell r="C30">
            <v>0.76670000000000005</v>
          </cell>
          <cell r="D30">
            <v>2</v>
          </cell>
          <cell r="E30">
            <v>3</v>
          </cell>
          <cell r="F30">
            <v>8154</v>
          </cell>
          <cell r="G30" t="str">
            <v>Heat Treat</v>
          </cell>
        </row>
        <row r="31">
          <cell r="A31" t="str">
            <v>PC-031</v>
          </cell>
          <cell r="B31">
            <v>36278</v>
          </cell>
          <cell r="C31">
            <v>0.7</v>
          </cell>
          <cell r="D31">
            <v>1</v>
          </cell>
          <cell r="E31">
            <v>4</v>
          </cell>
          <cell r="F31">
            <v>8367</v>
          </cell>
          <cell r="G31" t="str">
            <v>GMT 600 I/A Hsg.  Assy.</v>
          </cell>
        </row>
        <row r="32">
          <cell r="A32" t="str">
            <v>PC-032</v>
          </cell>
          <cell r="B32">
            <v>36285</v>
          </cell>
          <cell r="C32">
            <v>0.8</v>
          </cell>
          <cell r="D32">
            <v>1</v>
          </cell>
          <cell r="E32">
            <v>2</v>
          </cell>
          <cell r="F32">
            <v>8146</v>
          </cell>
          <cell r="G32" t="str">
            <v>Tube Assy. Mach.</v>
          </cell>
        </row>
        <row r="33">
          <cell r="A33" t="str">
            <v>PC-033</v>
          </cell>
          <cell r="B33">
            <v>36297</v>
          </cell>
          <cell r="C33">
            <v>0.8</v>
          </cell>
          <cell r="D33">
            <v>1</v>
          </cell>
          <cell r="E33">
            <v>3</v>
          </cell>
          <cell r="F33">
            <v>8150</v>
          </cell>
          <cell r="G33" t="str">
            <v>Hard Turn / Grind (Gears)</v>
          </cell>
        </row>
        <row r="34">
          <cell r="A34" t="str">
            <v>PC-034</v>
          </cell>
          <cell r="B34">
            <v>36369</v>
          </cell>
          <cell r="C34">
            <v>0.8</v>
          </cell>
          <cell r="D34" t="str">
            <v>1</v>
          </cell>
          <cell r="E34">
            <v>1</v>
          </cell>
          <cell r="F34">
            <v>8132</v>
          </cell>
          <cell r="G34" t="str">
            <v>Puddle Weld Assy.</v>
          </cell>
          <cell r="H34" t="str">
            <v>BP</v>
          </cell>
          <cell r="I34" t="str">
            <v>MB</v>
          </cell>
        </row>
        <row r="35">
          <cell r="A35" t="str">
            <v>PC-036</v>
          </cell>
          <cell r="B35">
            <v>36383</v>
          </cell>
          <cell r="C35">
            <v>0.83</v>
          </cell>
          <cell r="D35" t="str">
            <v>3</v>
          </cell>
          <cell r="E35">
            <v>3</v>
          </cell>
          <cell r="F35">
            <v>8151</v>
          </cell>
          <cell r="G35" t="str">
            <v>Ring Gear - Blank/Teeth</v>
          </cell>
          <cell r="H35" t="str">
            <v>LP</v>
          </cell>
          <cell r="I35" t="str">
            <v>EL</v>
          </cell>
        </row>
        <row r="36">
          <cell r="A36" t="str">
            <v>PC-035</v>
          </cell>
          <cell r="B36">
            <v>36383</v>
          </cell>
          <cell r="C36">
            <v>0.76</v>
          </cell>
          <cell r="D36" t="str">
            <v>1</v>
          </cell>
          <cell r="E36">
            <v>4</v>
          </cell>
          <cell r="F36" t="str">
            <v>8372-ASM</v>
          </cell>
          <cell r="G36" t="str">
            <v>GMT800 Idler &amp; Pitman Arm (Hsg.) Assy.</v>
          </cell>
          <cell r="H36" t="str">
            <v>RG</v>
          </cell>
          <cell r="I36" t="str">
            <v>AF</v>
          </cell>
        </row>
        <row r="37">
          <cell r="A37" t="str">
            <v>PC-037</v>
          </cell>
          <cell r="B37">
            <v>36390</v>
          </cell>
          <cell r="C37">
            <v>0.8</v>
          </cell>
          <cell r="D37" t="str">
            <v>2</v>
          </cell>
          <cell r="E37">
            <v>2</v>
          </cell>
          <cell r="F37">
            <v>8148</v>
          </cell>
          <cell r="G37" t="str">
            <v>Axle Shaft - Rough</v>
          </cell>
          <cell r="H37" t="str">
            <v>JB</v>
          </cell>
        </row>
        <row r="38">
          <cell r="A38" t="str">
            <v>PC-038</v>
          </cell>
          <cell r="B38">
            <v>36397</v>
          </cell>
          <cell r="C38">
            <v>0.93299999999999994</v>
          </cell>
          <cell r="D38" t="str">
            <v>1</v>
          </cell>
          <cell r="E38">
            <v>3</v>
          </cell>
          <cell r="F38" t="str">
            <v>8153-5</v>
          </cell>
          <cell r="G38" t="str">
            <v>Stem Pinion - Teeth Cut, 5-Cut</v>
          </cell>
          <cell r="H38" t="str">
            <v>AD</v>
          </cell>
        </row>
        <row r="39">
          <cell r="A39" t="str">
            <v>PC-039</v>
          </cell>
          <cell r="B39">
            <v>36404</v>
          </cell>
          <cell r="C39">
            <v>0.63300000000000001</v>
          </cell>
          <cell r="D39" t="str">
            <v>2</v>
          </cell>
          <cell r="E39">
            <v>4</v>
          </cell>
          <cell r="F39">
            <v>8365</v>
          </cell>
          <cell r="G39" t="str">
            <v>Pitman Arm Mach. &amp; Assy.</v>
          </cell>
          <cell r="H39" t="str">
            <v>BP</v>
          </cell>
          <cell r="I39" t="str">
            <v>RT</v>
          </cell>
        </row>
        <row r="40">
          <cell r="A40" t="str">
            <v>PC-040</v>
          </cell>
          <cell r="B40">
            <v>36411</v>
          </cell>
          <cell r="C40">
            <v>0.84599999999999997</v>
          </cell>
          <cell r="D40" t="str">
            <v>1</v>
          </cell>
          <cell r="E40">
            <v>3</v>
          </cell>
          <cell r="F40">
            <v>8155</v>
          </cell>
          <cell r="G40" t="str">
            <v>Lappers</v>
          </cell>
          <cell r="H40" t="str">
            <v>MO</v>
          </cell>
        </row>
        <row r="41">
          <cell r="A41" t="str">
            <v>PC-041</v>
          </cell>
          <cell r="B41">
            <v>36425</v>
          </cell>
          <cell r="C41">
            <v>0.84</v>
          </cell>
          <cell r="D41" t="str">
            <v>1</v>
          </cell>
          <cell r="E41">
            <v>2</v>
          </cell>
          <cell r="F41">
            <v>8145</v>
          </cell>
          <cell r="G41" t="str">
            <v>Tube Assy. - Weld</v>
          </cell>
          <cell r="H41" t="str">
            <v>RG</v>
          </cell>
          <cell r="I41" t="str">
            <v>DK</v>
          </cell>
        </row>
        <row r="42">
          <cell r="A42" t="str">
            <v>PC-044</v>
          </cell>
          <cell r="B42">
            <v>36439</v>
          </cell>
          <cell r="C42">
            <v>0.77</v>
          </cell>
          <cell r="D42" t="str">
            <v>1</v>
          </cell>
          <cell r="E42">
            <v>4</v>
          </cell>
          <cell r="F42" t="str">
            <v>8372-ASM</v>
          </cell>
          <cell r="G42" t="str">
            <v>GMT800 Idler &amp; Pitman Arm (Hsg.) Assy.</v>
          </cell>
          <cell r="H42" t="str">
            <v>GS</v>
          </cell>
          <cell r="I42" t="str">
            <v>MMc</v>
          </cell>
        </row>
        <row r="43">
          <cell r="A43" t="str">
            <v>PC-043</v>
          </cell>
          <cell r="B43">
            <v>36440</v>
          </cell>
          <cell r="C43">
            <v>0.96</v>
          </cell>
          <cell r="D43" t="str">
            <v>1</v>
          </cell>
          <cell r="E43">
            <v>1</v>
          </cell>
          <cell r="F43">
            <v>8132</v>
          </cell>
          <cell r="G43" t="str">
            <v>Puddle Weld Assy.</v>
          </cell>
          <cell r="H43" t="str">
            <v>ELi</v>
          </cell>
          <cell r="I43" t="str">
            <v>BK</v>
          </cell>
        </row>
        <row r="44">
          <cell r="A44" t="str">
            <v>PC-042</v>
          </cell>
          <cell r="B44">
            <v>36445</v>
          </cell>
          <cell r="C44">
            <v>0.62</v>
          </cell>
          <cell r="D44" t="str">
            <v>1</v>
          </cell>
          <cell r="E44">
            <v>4</v>
          </cell>
          <cell r="F44">
            <v>8361</v>
          </cell>
          <cell r="G44" t="str">
            <v>Socket Assy.</v>
          </cell>
          <cell r="H44" t="str">
            <v>LP</v>
          </cell>
          <cell r="I44" t="str">
            <v>DM</v>
          </cell>
        </row>
        <row r="45">
          <cell r="A45" t="str">
            <v>PC-045</v>
          </cell>
          <cell r="B45">
            <v>36446</v>
          </cell>
          <cell r="C45">
            <v>0.85</v>
          </cell>
          <cell r="D45" t="str">
            <v>3</v>
          </cell>
          <cell r="E45">
            <v>2</v>
          </cell>
          <cell r="F45">
            <v>8148</v>
          </cell>
          <cell r="G45" t="str">
            <v>Axle Shaft - Rough</v>
          </cell>
          <cell r="H45" t="str">
            <v>JB</v>
          </cell>
          <cell r="I45" t="str">
            <v>PE</v>
          </cell>
        </row>
        <row r="46">
          <cell r="A46" t="str">
            <v>PC-046</v>
          </cell>
          <cell r="B46">
            <v>36453</v>
          </cell>
          <cell r="C46">
            <v>0.96</v>
          </cell>
          <cell r="D46" t="str">
            <v>1</v>
          </cell>
          <cell r="E46">
            <v>3</v>
          </cell>
          <cell r="F46" t="str">
            <v>8153-5</v>
          </cell>
          <cell r="G46" t="str">
            <v>Stem Pinion - Teeth Cut, 5-Cut</v>
          </cell>
          <cell r="H46" t="str">
            <v>BF</v>
          </cell>
          <cell r="I46" t="str">
            <v>BA</v>
          </cell>
        </row>
        <row r="47">
          <cell r="A47" t="str">
            <v>PC-047</v>
          </cell>
          <cell r="B47">
            <v>36460</v>
          </cell>
          <cell r="C47">
            <v>0.81</v>
          </cell>
          <cell r="D47" t="str">
            <v>1</v>
          </cell>
          <cell r="E47">
            <v>3</v>
          </cell>
          <cell r="F47">
            <v>8151</v>
          </cell>
          <cell r="G47" t="str">
            <v>Ring Gear - Blank/Teeth</v>
          </cell>
          <cell r="H47" t="str">
            <v>LP</v>
          </cell>
          <cell r="I47" t="str">
            <v>PC</v>
          </cell>
        </row>
        <row r="48">
          <cell r="A48" t="str">
            <v>PC-048</v>
          </cell>
          <cell r="B48">
            <v>36474</v>
          </cell>
          <cell r="C48">
            <v>0.81</v>
          </cell>
          <cell r="D48" t="str">
            <v>1</v>
          </cell>
          <cell r="E48">
            <v>4</v>
          </cell>
          <cell r="F48">
            <v>8365</v>
          </cell>
          <cell r="G48" t="str">
            <v>Pitman Arm Mach. &amp; Assy.</v>
          </cell>
          <cell r="H48" t="str">
            <v>GS</v>
          </cell>
          <cell r="I48" t="str">
            <v>KC</v>
          </cell>
        </row>
        <row r="49">
          <cell r="A49" t="str">
            <v>PC-049</v>
          </cell>
          <cell r="B49">
            <v>36476</v>
          </cell>
          <cell r="C49">
            <v>0.88</v>
          </cell>
          <cell r="D49" t="str">
            <v>1</v>
          </cell>
          <cell r="E49">
            <v>4</v>
          </cell>
          <cell r="F49">
            <v>8361</v>
          </cell>
          <cell r="G49" t="str">
            <v>Socket Assy.</v>
          </cell>
          <cell r="H49" t="str">
            <v>BP</v>
          </cell>
          <cell r="I49" t="str">
            <v>BK</v>
          </cell>
        </row>
        <row r="50">
          <cell r="A50" t="str">
            <v>PC-051</v>
          </cell>
          <cell r="B50">
            <v>36488</v>
          </cell>
          <cell r="C50">
            <v>0.88500000000000001</v>
          </cell>
          <cell r="D50" t="str">
            <v>1</v>
          </cell>
          <cell r="E50">
            <v>2</v>
          </cell>
          <cell r="F50">
            <v>8145</v>
          </cell>
          <cell r="G50" t="str">
            <v>Tube Assy. - Weld</v>
          </cell>
          <cell r="H50" t="str">
            <v>ELi</v>
          </cell>
          <cell r="I50" t="str">
            <v>JN</v>
          </cell>
        </row>
        <row r="51">
          <cell r="A51" t="str">
            <v>PC-050</v>
          </cell>
          <cell r="B51">
            <v>36494</v>
          </cell>
          <cell r="C51">
            <v>0.88459999999999994</v>
          </cell>
          <cell r="D51" t="str">
            <v>2</v>
          </cell>
          <cell r="E51">
            <v>3</v>
          </cell>
          <cell r="F51">
            <v>8155</v>
          </cell>
          <cell r="G51" t="str">
            <v>Lappers</v>
          </cell>
          <cell r="H51" t="str">
            <v>Elu</v>
          </cell>
          <cell r="I51" t="str">
            <v>EB</v>
          </cell>
        </row>
        <row r="52">
          <cell r="A52" t="str">
            <v>PC-052</v>
          </cell>
          <cell r="B52">
            <v>36495</v>
          </cell>
          <cell r="C52">
            <v>0.88459999999999994</v>
          </cell>
          <cell r="D52" t="str">
            <v>1</v>
          </cell>
          <cell r="E52">
            <v>3</v>
          </cell>
          <cell r="F52">
            <v>8154</v>
          </cell>
          <cell r="G52" t="str">
            <v>Heat Treat</v>
          </cell>
          <cell r="H52" t="str">
            <v>GS</v>
          </cell>
          <cell r="I52" t="str">
            <v>PE</v>
          </cell>
        </row>
        <row r="53">
          <cell r="A53" t="str">
            <v>PC-053</v>
          </cell>
          <cell r="B53">
            <v>36497</v>
          </cell>
          <cell r="C53">
            <v>0.96</v>
          </cell>
          <cell r="D53" t="str">
            <v>1</v>
          </cell>
          <cell r="E53">
            <v>4</v>
          </cell>
          <cell r="F53" t="str">
            <v>8372-PA</v>
          </cell>
          <cell r="G53" t="str">
            <v>GMT800 Idler &amp; Pitman Arm (Hsg.) Assy.</v>
          </cell>
          <cell r="H53" t="str">
            <v>BP</v>
          </cell>
          <cell r="I53" t="str">
            <v>CO</v>
          </cell>
        </row>
        <row r="54">
          <cell r="A54" t="str">
            <v>PC-054</v>
          </cell>
          <cell r="B54">
            <v>36514</v>
          </cell>
          <cell r="C54">
            <v>0.88</v>
          </cell>
          <cell r="D54" t="str">
            <v>1</v>
          </cell>
          <cell r="E54">
            <v>2</v>
          </cell>
          <cell r="F54">
            <v>8131</v>
          </cell>
          <cell r="G54" t="str">
            <v>F-Car</v>
          </cell>
          <cell r="H54" t="str">
            <v>BF</v>
          </cell>
          <cell r="I54" t="str">
            <v>PD</v>
          </cell>
        </row>
        <row r="55">
          <cell r="A55" t="str">
            <v>PC-055</v>
          </cell>
          <cell r="B55">
            <v>36536</v>
          </cell>
          <cell r="C55">
            <v>0.92200000000000004</v>
          </cell>
          <cell r="D55" t="str">
            <v>2</v>
          </cell>
          <cell r="E55">
            <v>1</v>
          </cell>
          <cell r="F55">
            <v>8135</v>
          </cell>
          <cell r="G55" t="str">
            <v>Paint &amp; Anti Corrosion Facility</v>
          </cell>
          <cell r="H55" t="str">
            <v>BP</v>
          </cell>
          <cell r="I55" t="str">
            <v>PC</v>
          </cell>
        </row>
        <row r="56">
          <cell r="A56" t="str">
            <v>PC-056</v>
          </cell>
          <cell r="B56">
            <v>36544</v>
          </cell>
          <cell r="C56">
            <v>0.92200000000000004</v>
          </cell>
          <cell r="D56" t="str">
            <v>1</v>
          </cell>
          <cell r="E56">
            <v>3</v>
          </cell>
          <cell r="F56" t="str">
            <v>8153-5</v>
          </cell>
          <cell r="G56" t="str">
            <v>Stem Pinion - Teeth Cut, 2 &amp; 5-Cut</v>
          </cell>
          <cell r="H56" t="str">
            <v>GS</v>
          </cell>
          <cell r="I56" t="str">
            <v>KE</v>
          </cell>
        </row>
        <row r="57">
          <cell r="A57" t="str">
            <v>PC-057</v>
          </cell>
          <cell r="B57">
            <v>36557</v>
          </cell>
          <cell r="C57">
            <v>1</v>
          </cell>
          <cell r="D57" t="str">
            <v>1</v>
          </cell>
          <cell r="E57">
            <v>3</v>
          </cell>
          <cell r="F57">
            <v>8154</v>
          </cell>
          <cell r="G57" t="str">
            <v>Heat Treat (incl. Shotpeen)</v>
          </cell>
          <cell r="H57" t="str">
            <v>ELi</v>
          </cell>
          <cell r="I57" t="str">
            <v>BK</v>
          </cell>
        </row>
        <row r="58">
          <cell r="A58" t="str">
            <v>PC-058</v>
          </cell>
          <cell r="B58">
            <v>36564</v>
          </cell>
          <cell r="C58">
            <v>0.88460000000000005</v>
          </cell>
          <cell r="D58" t="str">
            <v>1</v>
          </cell>
          <cell r="E58">
            <v>3</v>
          </cell>
          <cell r="F58">
            <v>8155</v>
          </cell>
          <cell r="G58" t="str">
            <v>Lappers</v>
          </cell>
          <cell r="H58" t="str">
            <v>JP</v>
          </cell>
          <cell r="I58" t="str">
            <v>MMc</v>
          </cell>
        </row>
        <row r="59">
          <cell r="A59" t="str">
            <v>PC-059b</v>
          </cell>
          <cell r="B59">
            <v>36571</v>
          </cell>
          <cell r="C59">
            <v>0.96</v>
          </cell>
          <cell r="D59" t="str">
            <v>2</v>
          </cell>
          <cell r="E59">
            <v>1</v>
          </cell>
          <cell r="F59">
            <v>8134</v>
          </cell>
          <cell r="G59" t="str">
            <v>Third Member Assy.</v>
          </cell>
          <cell r="H59" t="str">
            <v>ELu</v>
          </cell>
          <cell r="I59" t="str">
            <v>SE</v>
          </cell>
        </row>
        <row r="60">
          <cell r="A60" t="str">
            <v>PC-059a</v>
          </cell>
          <cell r="B60">
            <v>36571</v>
          </cell>
          <cell r="C60">
            <v>0.96</v>
          </cell>
          <cell r="D60" t="str">
            <v>2</v>
          </cell>
          <cell r="E60">
            <v>1</v>
          </cell>
          <cell r="F60">
            <v>8133</v>
          </cell>
          <cell r="G60" t="str">
            <v>Shim &amp; Test</v>
          </cell>
          <cell r="H60" t="str">
            <v>ELu</v>
          </cell>
          <cell r="I60" t="str">
            <v>SE</v>
          </cell>
        </row>
        <row r="61">
          <cell r="A61" t="str">
            <v>PC-061</v>
          </cell>
          <cell r="B61">
            <v>36592</v>
          </cell>
          <cell r="C61">
            <v>0.85</v>
          </cell>
          <cell r="D61">
            <v>2</v>
          </cell>
          <cell r="E61">
            <v>3</v>
          </cell>
          <cell r="F61">
            <v>8157</v>
          </cell>
          <cell r="G61" t="str">
            <v>Differential Case</v>
          </cell>
          <cell r="H61" t="str">
            <v>GS</v>
          </cell>
          <cell r="I61" t="str">
            <v>PC</v>
          </cell>
        </row>
        <row r="62">
          <cell r="A62" t="str">
            <v>PC-060</v>
          </cell>
          <cell r="B62">
            <v>36593</v>
          </cell>
          <cell r="C62">
            <v>0.61499999999999999</v>
          </cell>
          <cell r="D62" t="str">
            <v>1</v>
          </cell>
          <cell r="E62">
            <v>4</v>
          </cell>
          <cell r="F62">
            <v>8363</v>
          </cell>
          <cell r="G62" t="str">
            <v>Socket Machine</v>
          </cell>
          <cell r="H62" t="str">
            <v>BF</v>
          </cell>
          <cell r="I62" t="str">
            <v>AF</v>
          </cell>
        </row>
        <row r="63">
          <cell r="A63" t="str">
            <v>PC-063</v>
          </cell>
          <cell r="B63">
            <v>36606</v>
          </cell>
          <cell r="C63">
            <v>0.88460000000000005</v>
          </cell>
          <cell r="D63">
            <v>1</v>
          </cell>
          <cell r="E63">
            <v>3</v>
          </cell>
          <cell r="F63">
            <v>8158</v>
          </cell>
          <cell r="G63" t="str">
            <v>Differential Carrier</v>
          </cell>
          <cell r="H63" t="str">
            <v>ELi</v>
          </cell>
          <cell r="I63" t="str">
            <v>PE</v>
          </cell>
        </row>
        <row r="64">
          <cell r="A64" t="str">
            <v>PC-064</v>
          </cell>
          <cell r="B64">
            <v>36613</v>
          </cell>
          <cell r="C64">
            <v>0.96</v>
          </cell>
          <cell r="D64" t="str">
            <v>1</v>
          </cell>
          <cell r="E64">
            <v>1</v>
          </cell>
          <cell r="F64">
            <v>8135</v>
          </cell>
          <cell r="G64" t="str">
            <v>Paint &amp; Anti Corrosion Facility</v>
          </cell>
          <cell r="H64" t="str">
            <v>BP</v>
          </cell>
        </row>
        <row r="65">
          <cell r="A65" t="str">
            <v>PC-065</v>
          </cell>
          <cell r="B65">
            <v>36620</v>
          </cell>
          <cell r="C65">
            <v>0.84609999999999996</v>
          </cell>
          <cell r="D65" t="str">
            <v>1</v>
          </cell>
          <cell r="E65">
            <v>4</v>
          </cell>
          <cell r="F65">
            <v>8360</v>
          </cell>
          <cell r="G65" t="str">
            <v>Buck/Linkage Assy.</v>
          </cell>
          <cell r="H65" t="str">
            <v>LP</v>
          </cell>
          <cell r="I65" t="str">
            <v>KC</v>
          </cell>
        </row>
        <row r="66">
          <cell r="A66" t="str">
            <v>PC-066</v>
          </cell>
          <cell r="B66">
            <v>36627</v>
          </cell>
          <cell r="C66">
            <v>0.84599999999999997</v>
          </cell>
          <cell r="D66" t="str">
            <v>1</v>
          </cell>
          <cell r="E66">
            <v>4</v>
          </cell>
          <cell r="F66" t="str">
            <v>8372-RR</v>
          </cell>
          <cell r="G66" t="str">
            <v>Relay Rod Mach.</v>
          </cell>
          <cell r="H66" t="str">
            <v>LP</v>
          </cell>
        </row>
        <row r="67">
          <cell r="A67" t="str">
            <v>PC-067</v>
          </cell>
          <cell r="B67">
            <v>36629</v>
          </cell>
          <cell r="C67">
            <v>0.76900000000000002</v>
          </cell>
          <cell r="D67">
            <v>1</v>
          </cell>
          <cell r="E67">
            <v>3</v>
          </cell>
          <cell r="F67">
            <v>8157</v>
          </cell>
          <cell r="G67" t="str">
            <v>Differential Case</v>
          </cell>
          <cell r="H67" t="str">
            <v>ELu</v>
          </cell>
          <cell r="I67" t="str">
            <v>LW</v>
          </cell>
        </row>
        <row r="68">
          <cell r="A68" t="str">
            <v>PC-068</v>
          </cell>
          <cell r="B68">
            <v>36641</v>
          </cell>
          <cell r="C68">
            <v>0.92300000000000004</v>
          </cell>
          <cell r="D68" t="str">
            <v>1</v>
          </cell>
          <cell r="E68">
            <v>1</v>
          </cell>
          <cell r="F68">
            <v>8133</v>
          </cell>
          <cell r="G68" t="str">
            <v>Shim &amp; Test</v>
          </cell>
          <cell r="H68" t="str">
            <v>RG</v>
          </cell>
          <cell r="I68" t="str">
            <v>MMc</v>
          </cell>
        </row>
        <row r="69">
          <cell r="A69" t="str">
            <v>PC-069</v>
          </cell>
          <cell r="B69">
            <v>36648</v>
          </cell>
          <cell r="C69">
            <v>0.69230000000000003</v>
          </cell>
          <cell r="D69" t="str">
            <v>2</v>
          </cell>
          <cell r="E69">
            <v>4</v>
          </cell>
          <cell r="F69">
            <v>8370</v>
          </cell>
          <cell r="G69" t="str">
            <v>Pinion Flange</v>
          </cell>
          <cell r="H69" t="str">
            <v>GS</v>
          </cell>
          <cell r="I69" t="str">
            <v>DM</v>
          </cell>
        </row>
        <row r="70">
          <cell r="A70" t="str">
            <v>PC-070</v>
          </cell>
          <cell r="B70">
            <v>36655</v>
          </cell>
          <cell r="C70">
            <v>0.80759999999999998</v>
          </cell>
          <cell r="D70">
            <v>1</v>
          </cell>
          <cell r="E70">
            <v>3</v>
          </cell>
          <cell r="F70">
            <v>8158</v>
          </cell>
          <cell r="G70" t="str">
            <v>Differential Carrier</v>
          </cell>
          <cell r="H70" t="str">
            <v>LP</v>
          </cell>
          <cell r="I70" t="str">
            <v>BK</v>
          </cell>
        </row>
        <row r="71">
          <cell r="A71" t="str">
            <v>PC-071</v>
          </cell>
          <cell r="B71">
            <v>36662</v>
          </cell>
          <cell r="C71">
            <v>0.80759999999999998</v>
          </cell>
          <cell r="D71">
            <v>1</v>
          </cell>
          <cell r="E71">
            <v>4</v>
          </cell>
          <cell r="F71">
            <v>8360</v>
          </cell>
          <cell r="G71" t="str">
            <v>Buck/Linkage Assy.</v>
          </cell>
          <cell r="H71" t="str">
            <v>BF</v>
          </cell>
          <cell r="I71" t="str">
            <v>JN</v>
          </cell>
        </row>
        <row r="72">
          <cell r="A72" t="str">
            <v>PC-073</v>
          </cell>
          <cell r="B72">
            <v>36683</v>
          </cell>
          <cell r="C72">
            <v>0.73070000000000002</v>
          </cell>
          <cell r="D72">
            <v>1</v>
          </cell>
          <cell r="E72">
            <v>3</v>
          </cell>
          <cell r="F72">
            <v>8150</v>
          </cell>
          <cell r="G72" t="str">
            <v>Hard Turn (Grinders)</v>
          </cell>
          <cell r="H72" t="str">
            <v>A. McKibbin</v>
          </cell>
          <cell r="I72" t="str">
            <v>C. Oursler</v>
          </cell>
        </row>
        <row r="73">
          <cell r="A73" t="str">
            <v>PC-074</v>
          </cell>
          <cell r="B73">
            <v>36690</v>
          </cell>
          <cell r="C73">
            <v>0.80759999999999998</v>
          </cell>
          <cell r="D73" t="str">
            <v>1</v>
          </cell>
          <cell r="E73">
            <v>4</v>
          </cell>
          <cell r="F73">
            <v>8363</v>
          </cell>
          <cell r="G73" t="str">
            <v>Socket Machine</v>
          </cell>
          <cell r="H73" t="str">
            <v>M. O'Connor</v>
          </cell>
          <cell r="I73" t="str">
            <v>P. Ehrmann</v>
          </cell>
        </row>
        <row r="74">
          <cell r="A74" t="str">
            <v>PC-075</v>
          </cell>
          <cell r="B74">
            <v>36704</v>
          </cell>
          <cell r="C74">
            <v>0.84599999999999997</v>
          </cell>
          <cell r="D74" t="str">
            <v>1</v>
          </cell>
          <cell r="E74">
            <v>3</v>
          </cell>
          <cell r="F74">
            <v>8151</v>
          </cell>
          <cell r="G74" t="str">
            <v>Ring Gear - Blank/Teeth  (F-Car Focus)</v>
          </cell>
          <cell r="H74" t="str">
            <v>E. Lipiarz</v>
          </cell>
          <cell r="I74" t="str">
            <v>S. Ehlers</v>
          </cell>
        </row>
        <row r="75">
          <cell r="A75" t="str">
            <v>PC-076</v>
          </cell>
          <cell r="B75">
            <v>36732</v>
          </cell>
          <cell r="C75">
            <v>1</v>
          </cell>
          <cell r="D75" t="str">
            <v>1</v>
          </cell>
          <cell r="E75">
            <v>4</v>
          </cell>
          <cell r="F75">
            <v>8362</v>
          </cell>
          <cell r="G75" t="str">
            <v>Sleeve Mach. &amp; Assy.</v>
          </cell>
          <cell r="H75" t="str">
            <v>P. Ehrmann</v>
          </cell>
          <cell r="I75" t="str">
            <v>H. Stammler</v>
          </cell>
        </row>
        <row r="76">
          <cell r="A76" t="str">
            <v>PC-077</v>
          </cell>
          <cell r="B76">
            <v>36739</v>
          </cell>
          <cell r="C76">
            <v>0.84599999999999997</v>
          </cell>
          <cell r="D76" t="str">
            <v>2</v>
          </cell>
          <cell r="E76">
            <v>2</v>
          </cell>
          <cell r="F76">
            <v>8144</v>
          </cell>
          <cell r="G76" t="str">
            <v>Drum Job</v>
          </cell>
          <cell r="H76" t="str">
            <v>E. Ludwig</v>
          </cell>
          <cell r="I76" t="str">
            <v>J. Porzio</v>
          </cell>
        </row>
        <row r="77">
          <cell r="A77" t="str">
            <v>PC-078</v>
          </cell>
          <cell r="B77">
            <v>36753</v>
          </cell>
          <cell r="C77">
            <v>0.88460000000000005</v>
          </cell>
          <cell r="D77" t="str">
            <v>1</v>
          </cell>
          <cell r="E77">
            <v>4</v>
          </cell>
          <cell r="F77">
            <v>8366</v>
          </cell>
          <cell r="G77" t="str">
            <v>Relay Rod - Mach. &amp; Assy.</v>
          </cell>
          <cell r="H77" t="str">
            <v>A. McKibbin</v>
          </cell>
          <cell r="I77" t="str">
            <v>K. Colvin</v>
          </cell>
        </row>
        <row r="78">
          <cell r="A78" t="str">
            <v>PC-079</v>
          </cell>
          <cell r="B78">
            <v>36760</v>
          </cell>
          <cell r="C78">
            <v>0.88460000000000005</v>
          </cell>
          <cell r="D78" t="str">
            <v>1</v>
          </cell>
          <cell r="E78">
            <v>1</v>
          </cell>
          <cell r="F78">
            <v>8130</v>
          </cell>
          <cell r="G78" t="str">
            <v xml:space="preserve">Rear Axle Assy. </v>
          </cell>
          <cell r="H78" t="str">
            <v>B. Prautzsch</v>
          </cell>
          <cell r="I78" t="str">
            <v>R. Zach</v>
          </cell>
        </row>
        <row r="79">
          <cell r="A79" t="str">
            <v>PC-080</v>
          </cell>
          <cell r="B79">
            <v>36767</v>
          </cell>
          <cell r="C79">
            <v>0.80700000000000005</v>
          </cell>
          <cell r="D79" t="str">
            <v>1</v>
          </cell>
          <cell r="E79">
            <v>4</v>
          </cell>
          <cell r="F79">
            <v>8368</v>
          </cell>
          <cell r="G79" t="str">
            <v>Threaded I/A Mach. &amp; Assy.</v>
          </cell>
          <cell r="H79" t="str">
            <v>M. O'Connor</v>
          </cell>
          <cell r="I79" t="str">
            <v>J. Nosbisch</v>
          </cell>
        </row>
        <row r="80">
          <cell r="A80" t="str">
            <v>PC-081</v>
          </cell>
          <cell r="B80">
            <v>36781</v>
          </cell>
          <cell r="C80">
            <v>0.73029999999999995</v>
          </cell>
          <cell r="D80" t="str">
            <v>1</v>
          </cell>
          <cell r="E80">
            <v>4</v>
          </cell>
          <cell r="F80">
            <v>8370</v>
          </cell>
          <cell r="G80" t="str">
            <v>Pinion Flange</v>
          </cell>
          <cell r="H80" t="str">
            <v>B. Prautzsch</v>
          </cell>
          <cell r="I80" t="str">
            <v>P. Ehrmann</v>
          </cell>
        </row>
        <row r="81">
          <cell r="A81" t="str">
            <v>PC-082</v>
          </cell>
          <cell r="B81">
            <v>36788</v>
          </cell>
          <cell r="C81">
            <v>0.69230000000000003</v>
          </cell>
          <cell r="D81" t="str">
            <v>2</v>
          </cell>
          <cell r="E81">
            <v>2</v>
          </cell>
          <cell r="F81">
            <v>8147</v>
          </cell>
          <cell r="G81" t="str">
            <v>Axle Shaft - Finish</v>
          </cell>
          <cell r="H81" t="str">
            <v>E. Lipiarz</v>
          </cell>
          <cell r="I81" t="str">
            <v>P. Combs</v>
          </cell>
        </row>
        <row r="82">
          <cell r="A82" t="str">
            <v>PC-083</v>
          </cell>
          <cell r="B82">
            <v>36795</v>
          </cell>
          <cell r="C82">
            <v>0.73029999999999995</v>
          </cell>
          <cell r="D82" t="str">
            <v>1</v>
          </cell>
          <cell r="E82">
            <v>4</v>
          </cell>
          <cell r="F82" t="str">
            <v>8372-ITR</v>
          </cell>
          <cell r="G82" t="str">
            <v>GMT-800 Inner/Outer Tie Rod Assy.</v>
          </cell>
          <cell r="H82" t="str">
            <v>A. McKibbin</v>
          </cell>
          <cell r="I82" t="str">
            <v>D. Komrek</v>
          </cell>
        </row>
        <row r="83">
          <cell r="A83" t="str">
            <v>PC-084</v>
          </cell>
          <cell r="B83">
            <v>36804</v>
          </cell>
          <cell r="C83">
            <v>0.80769999999999997</v>
          </cell>
          <cell r="D83" t="str">
            <v>3</v>
          </cell>
          <cell r="E83">
            <v>4</v>
          </cell>
          <cell r="F83" t="str">
            <v>8372-PA</v>
          </cell>
          <cell r="G83" t="str">
            <v>GMT-800 Pitman Arm Mach. &amp; Assy.</v>
          </cell>
          <cell r="H83" t="str">
            <v>E. Ludwig</v>
          </cell>
          <cell r="I83" t="str">
            <v>R. Zach</v>
          </cell>
        </row>
        <row r="84">
          <cell r="A84" t="str">
            <v>PC-085</v>
          </cell>
          <cell r="B84">
            <v>36812</v>
          </cell>
          <cell r="C84">
            <v>0.92300000000000004</v>
          </cell>
          <cell r="D84" t="str">
            <v>1</v>
          </cell>
          <cell r="E84">
            <v>2</v>
          </cell>
          <cell r="F84">
            <v>8147</v>
          </cell>
          <cell r="G84" t="str">
            <v>Axle Shaft - Finish</v>
          </cell>
          <cell r="H84" t="str">
            <v>B. Prautzsch</v>
          </cell>
        </row>
        <row r="85">
          <cell r="A85" t="str">
            <v>PC-086</v>
          </cell>
          <cell r="B85">
            <v>36823</v>
          </cell>
          <cell r="C85">
            <v>0.76919999999999999</v>
          </cell>
          <cell r="D85" t="str">
            <v>1</v>
          </cell>
          <cell r="E85">
            <v>2</v>
          </cell>
          <cell r="F85">
            <v>8131</v>
          </cell>
          <cell r="G85" t="str">
            <v>F-Car Assembly</v>
          </cell>
          <cell r="H85" t="str">
            <v>A. McKibbin</v>
          </cell>
        </row>
        <row r="86">
          <cell r="A86" t="str">
            <v>PC-087</v>
          </cell>
          <cell r="B86">
            <v>36832</v>
          </cell>
          <cell r="C86">
            <v>0.84609999999999996</v>
          </cell>
          <cell r="D86" t="str">
            <v>2</v>
          </cell>
          <cell r="E86">
            <v>4</v>
          </cell>
          <cell r="F86" t="str">
            <v>8372-RR</v>
          </cell>
          <cell r="G86" t="str">
            <v>GMT-800 Relay Rod</v>
          </cell>
          <cell r="H86" t="str">
            <v>E. Lipiarz</v>
          </cell>
          <cell r="I86" t="str">
            <v>J. Porzio</v>
          </cell>
        </row>
        <row r="87">
          <cell r="A87" t="str">
            <v>PC-089</v>
          </cell>
          <cell r="B87">
            <v>36858</v>
          </cell>
          <cell r="C87">
            <v>0.92</v>
          </cell>
          <cell r="D87" t="str">
            <v>1</v>
          </cell>
          <cell r="E87">
            <v>4</v>
          </cell>
          <cell r="F87">
            <v>8366</v>
          </cell>
          <cell r="G87" t="str">
            <v>Relay Rod - Mach. &amp; Assy.</v>
          </cell>
          <cell r="H87" t="str">
            <v>K. Colvin</v>
          </cell>
          <cell r="I87" t="str">
            <v>B. Koster</v>
          </cell>
        </row>
        <row r="88">
          <cell r="A88" t="str">
            <v>PC-088</v>
          </cell>
          <cell r="B88">
            <v>36865</v>
          </cell>
          <cell r="C88">
            <v>0.76919999999999999</v>
          </cell>
          <cell r="D88" t="str">
            <v>1</v>
          </cell>
          <cell r="E88">
            <v>2</v>
          </cell>
          <cell r="F88">
            <v>8144</v>
          </cell>
          <cell r="G88" t="str">
            <v>Drum Job</v>
          </cell>
          <cell r="H88" t="str">
            <v>E. Ludwig</v>
          </cell>
        </row>
        <row r="89">
          <cell r="A89" t="str">
            <v>PC-090</v>
          </cell>
          <cell r="B89">
            <v>36865</v>
          </cell>
          <cell r="C89">
            <v>0.84599999999999997</v>
          </cell>
          <cell r="D89" t="str">
            <v>2</v>
          </cell>
          <cell r="E89">
            <v>4</v>
          </cell>
          <cell r="F89">
            <v>8368</v>
          </cell>
          <cell r="G89" t="str">
            <v>Threaded I/A Mach. &amp; Assy.</v>
          </cell>
          <cell r="H89" t="str">
            <v>E. Lipiarz</v>
          </cell>
          <cell r="I89" t="str">
            <v>B. Poleon</v>
          </cell>
        </row>
        <row r="90">
          <cell r="A90" t="str">
            <v>PC-091</v>
          </cell>
          <cell r="B90">
            <v>36872</v>
          </cell>
          <cell r="C90">
            <v>1</v>
          </cell>
          <cell r="D90" t="str">
            <v>1</v>
          </cell>
          <cell r="E90">
            <v>3</v>
          </cell>
          <cell r="F90">
            <v>8156</v>
          </cell>
          <cell r="G90" t="str">
            <v>Side Gears &amp; Net Shape</v>
          </cell>
          <cell r="H90" t="str">
            <v>P. Ehrmann</v>
          </cell>
          <cell r="I90" t="str">
            <v>M. McKibbin</v>
          </cell>
        </row>
        <row r="91">
          <cell r="A91" t="str">
            <v>PC-093</v>
          </cell>
          <cell r="B91">
            <v>36907</v>
          </cell>
          <cell r="C91">
            <v>1</v>
          </cell>
          <cell r="D91" t="str">
            <v>1</v>
          </cell>
          <cell r="E91">
            <v>1</v>
          </cell>
          <cell r="F91">
            <v>8135</v>
          </cell>
          <cell r="G91" t="str">
            <v>Paint &amp; Anti Corrosion Facility</v>
          </cell>
          <cell r="H91" t="str">
            <v>P. Ehrmann</v>
          </cell>
        </row>
        <row r="92">
          <cell r="A92" t="str">
            <v>PC-094</v>
          </cell>
          <cell r="B92">
            <v>36921</v>
          </cell>
          <cell r="C92">
            <v>0.69230000000000003</v>
          </cell>
          <cell r="D92" t="str">
            <v>1</v>
          </cell>
          <cell r="E92">
            <v>4</v>
          </cell>
          <cell r="F92">
            <v>8370</v>
          </cell>
          <cell r="G92" t="str">
            <v>Pinion Flange  (Triple Lip, BTI, GMT360)</v>
          </cell>
          <cell r="H92" t="str">
            <v>B. Forsythe</v>
          </cell>
          <cell r="I92" t="str">
            <v>M. McKibbin</v>
          </cell>
        </row>
        <row r="93">
          <cell r="A93" t="str">
            <v>PC-092</v>
          </cell>
          <cell r="B93">
            <v>36927</v>
          </cell>
          <cell r="C93">
            <v>0.88460000000000005</v>
          </cell>
          <cell r="D93" t="str">
            <v>1</v>
          </cell>
          <cell r="E93">
            <v>4</v>
          </cell>
          <cell r="F93" t="str">
            <v>8372-ITR</v>
          </cell>
          <cell r="G93" t="str">
            <v>GMT-800 Inner/Outer Tie Rod Assy.</v>
          </cell>
          <cell r="H93" t="str">
            <v>A. McKibbin</v>
          </cell>
        </row>
        <row r="94">
          <cell r="A94" t="str">
            <v>PC-096</v>
          </cell>
          <cell r="B94">
            <v>36935</v>
          </cell>
          <cell r="C94">
            <v>0.73080000000000001</v>
          </cell>
          <cell r="D94" t="str">
            <v>1</v>
          </cell>
          <cell r="E94">
            <v>3</v>
          </cell>
          <cell r="F94">
            <v>8157</v>
          </cell>
          <cell r="G94" t="str">
            <v>Differential Case</v>
          </cell>
          <cell r="H94" t="str">
            <v xml:space="preserve">A. McKibbin </v>
          </cell>
          <cell r="I94" t="str">
            <v>K. Colvin</v>
          </cell>
        </row>
        <row r="95">
          <cell r="A95" t="str">
            <v>PC-095</v>
          </cell>
          <cell r="B95">
            <v>36935</v>
          </cell>
          <cell r="C95">
            <v>0.92310000000000003</v>
          </cell>
          <cell r="D95" t="str">
            <v>1</v>
          </cell>
          <cell r="E95">
            <v>4</v>
          </cell>
          <cell r="F95" t="str">
            <v>8372-R11</v>
          </cell>
          <cell r="G95" t="str">
            <v>R-11 Capacity Increase</v>
          </cell>
          <cell r="H95" t="str">
            <v>C. Wade</v>
          </cell>
        </row>
        <row r="96">
          <cell r="A96" t="str">
            <v>PC-098</v>
          </cell>
          <cell r="B96">
            <v>36956</v>
          </cell>
          <cell r="C96">
            <v>0.96150000000000002</v>
          </cell>
          <cell r="D96" t="str">
            <v>1</v>
          </cell>
          <cell r="E96">
            <v>4</v>
          </cell>
          <cell r="F96" t="str">
            <v>8372-ITR</v>
          </cell>
          <cell r="G96" t="str">
            <v>GMT-800 Inner/Outer Tie Rod Mach.</v>
          </cell>
          <cell r="H96" t="str">
            <v>E. Ludwig</v>
          </cell>
          <cell r="I96" t="str">
            <v>T. Cantlon</v>
          </cell>
        </row>
        <row r="97">
          <cell r="A97" t="str">
            <v>PC-099</v>
          </cell>
          <cell r="B97">
            <v>36979</v>
          </cell>
          <cell r="C97">
            <v>0.92310000000000003</v>
          </cell>
          <cell r="D97" t="str">
            <v>1</v>
          </cell>
          <cell r="E97">
            <v>2</v>
          </cell>
          <cell r="F97">
            <v>8142</v>
          </cell>
          <cell r="G97" t="str">
            <v>Rotor Job</v>
          </cell>
          <cell r="H97" t="str">
            <v>B. Prautzsch</v>
          </cell>
        </row>
        <row r="98">
          <cell r="A98" t="str">
            <v>PC-101</v>
          </cell>
          <cell r="B98">
            <v>36993</v>
          </cell>
          <cell r="C98">
            <v>0.88460000000000005</v>
          </cell>
          <cell r="D98" t="str">
            <v>1</v>
          </cell>
          <cell r="E98">
            <v>3</v>
          </cell>
          <cell r="F98" t="str">
            <v>8153-2</v>
          </cell>
          <cell r="G98" t="str">
            <v>Stem Pinion - Teeth 2 &amp; 5-Cut</v>
          </cell>
          <cell r="H98" t="str">
            <v>G. Sabadasz</v>
          </cell>
          <cell r="I98" t="str">
            <v>C. Oursler</v>
          </cell>
        </row>
        <row r="99">
          <cell r="A99" t="str">
            <v>PC-102</v>
          </cell>
          <cell r="B99">
            <v>36998</v>
          </cell>
          <cell r="C99">
            <v>0.96150000000000002</v>
          </cell>
          <cell r="D99" t="str">
            <v>1</v>
          </cell>
          <cell r="E99">
            <v>3</v>
          </cell>
          <cell r="F99">
            <v>8152</v>
          </cell>
          <cell r="G99" t="str">
            <v>Stem Pinion - Blank</v>
          </cell>
          <cell r="H99" t="str">
            <v>K. Colvin</v>
          </cell>
        </row>
        <row r="100">
          <cell r="A100" t="str">
            <v>PC-100</v>
          </cell>
          <cell r="B100">
            <v>37025</v>
          </cell>
          <cell r="C100">
            <v>0.73080000000000001</v>
          </cell>
          <cell r="D100" t="str">
            <v>1</v>
          </cell>
          <cell r="E100">
            <v>4</v>
          </cell>
          <cell r="F100" t="str">
            <v>8372-R11</v>
          </cell>
          <cell r="G100" t="str">
            <v>Ann Arbor Broach &amp; Swage</v>
          </cell>
          <cell r="H100" t="str">
            <v>H. Stammler</v>
          </cell>
          <cell r="I100" t="str">
            <v>D. Beck</v>
          </cell>
          <cell r="J100" t="str">
            <v>NP</v>
          </cell>
        </row>
        <row r="101">
          <cell r="A101" t="str">
            <v>PC-103</v>
          </cell>
          <cell r="B101">
            <v>37026</v>
          </cell>
          <cell r="C101">
            <v>0.73080000000000001</v>
          </cell>
          <cell r="D101" t="str">
            <v>2</v>
          </cell>
          <cell r="E101">
            <v>1</v>
          </cell>
          <cell r="F101">
            <v>8130</v>
          </cell>
          <cell r="G101" t="str">
            <v>Main Line Assy.  (F-Car Axles)</v>
          </cell>
          <cell r="H101" t="str">
            <v>A. McKibbin</v>
          </cell>
          <cell r="I101" t="str">
            <v>R. Taylor</v>
          </cell>
        </row>
        <row r="102">
          <cell r="A102" t="str">
            <v>PC-104</v>
          </cell>
          <cell r="B102">
            <v>37033</v>
          </cell>
          <cell r="C102">
            <v>0.73080000000000001</v>
          </cell>
          <cell r="D102" t="str">
            <v>1</v>
          </cell>
          <cell r="E102">
            <v>3</v>
          </cell>
          <cell r="F102">
            <v>8154</v>
          </cell>
          <cell r="G102" t="str">
            <v>Heat Treat (incl. Shotpeen)</v>
          </cell>
          <cell r="H102" t="str">
            <v>J. Janiga</v>
          </cell>
          <cell r="I102" t="str">
            <v>G. Kelly</v>
          </cell>
        </row>
        <row r="103">
          <cell r="A103" t="str">
            <v>PC-106</v>
          </cell>
          <cell r="B103">
            <v>37049</v>
          </cell>
          <cell r="C103">
            <v>0.92310000000000003</v>
          </cell>
          <cell r="D103" t="str">
            <v>1/2</v>
          </cell>
          <cell r="E103">
            <v>3</v>
          </cell>
          <cell r="F103">
            <v>8156</v>
          </cell>
          <cell r="G103" t="str">
            <v>Side Gears &amp; Net Shape</v>
          </cell>
          <cell r="H103" t="str">
            <v>K. Colvin</v>
          </cell>
          <cell r="I103" t="str">
            <v>K. Demola</v>
          </cell>
        </row>
        <row r="104">
          <cell r="A104" t="str">
            <v>PC-108</v>
          </cell>
          <cell r="B104">
            <v>37061</v>
          </cell>
          <cell r="C104">
            <v>0.80769999999999997</v>
          </cell>
          <cell r="D104" t="str">
            <v>1</v>
          </cell>
          <cell r="E104">
            <v>3</v>
          </cell>
          <cell r="F104">
            <v>8151</v>
          </cell>
          <cell r="G104" t="str">
            <v>Ring Gear - Blank/Teeth</v>
          </cell>
          <cell r="H104" t="str">
            <v>G. Sabadasz</v>
          </cell>
          <cell r="I104" t="str">
            <v>C. Oursler</v>
          </cell>
        </row>
        <row r="105">
          <cell r="A105" t="str">
            <v>PC-107</v>
          </cell>
          <cell r="B105">
            <v>37062</v>
          </cell>
          <cell r="C105">
            <v>0.92310000000000003</v>
          </cell>
          <cell r="D105" t="str">
            <v>1</v>
          </cell>
          <cell r="E105">
            <v>4</v>
          </cell>
          <cell r="F105">
            <v>8373</v>
          </cell>
          <cell r="G105" t="str">
            <v>S/T Cell</v>
          </cell>
          <cell r="H105" t="str">
            <v>B. Prautzsch</v>
          </cell>
          <cell r="I105" t="str">
            <v>B. Hamels</v>
          </cell>
          <cell r="J105" t="str">
            <v>NP1</v>
          </cell>
        </row>
        <row r="106">
          <cell r="A106" t="str">
            <v>PC-109</v>
          </cell>
          <cell r="B106">
            <v>37068</v>
          </cell>
          <cell r="C106">
            <v>0.92310000000000003</v>
          </cell>
          <cell r="D106" t="str">
            <v>1</v>
          </cell>
          <cell r="E106">
            <v>4</v>
          </cell>
          <cell r="F106">
            <v>8360</v>
          </cell>
          <cell r="G106" t="str">
            <v>Linkage Buck/Spinner GMT600</v>
          </cell>
          <cell r="H106" t="str">
            <v>B. Forsythe</v>
          </cell>
          <cell r="I106" t="str">
            <v>D. Komrek</v>
          </cell>
          <cell r="J106" t="str">
            <v>NP1</v>
          </cell>
        </row>
        <row r="107">
          <cell r="A107" t="str">
            <v>PC-110</v>
          </cell>
          <cell r="B107">
            <v>37097</v>
          </cell>
          <cell r="C107">
            <v>0.88460000000000005</v>
          </cell>
          <cell r="D107" t="str">
            <v>1</v>
          </cell>
          <cell r="E107">
            <v>1</v>
          </cell>
          <cell r="F107">
            <v>8138</v>
          </cell>
          <cell r="G107" t="str">
            <v>Heller Carrier &amp; Cap Assy.</v>
          </cell>
          <cell r="H107" t="str">
            <v>A. McKibbin</v>
          </cell>
          <cell r="I107" t="str">
            <v>K. Demola</v>
          </cell>
          <cell r="J107" t="str">
            <v>NP1</v>
          </cell>
        </row>
        <row r="108">
          <cell r="A108" t="str">
            <v>PC-111</v>
          </cell>
          <cell r="B108">
            <v>37103</v>
          </cell>
          <cell r="C108">
            <v>1</v>
          </cell>
          <cell r="D108" t="str">
            <v>1</v>
          </cell>
          <cell r="E108">
            <v>4</v>
          </cell>
          <cell r="F108" t="str">
            <v>8372-R11</v>
          </cell>
          <cell r="G108" t="str">
            <v>R11, Capacity Increase</v>
          </cell>
          <cell r="H108" t="str">
            <v>B. Prautzsch</v>
          </cell>
          <cell r="I108" t="str">
            <v>L. Winters</v>
          </cell>
          <cell r="J108" t="str">
            <v>NP3</v>
          </cell>
        </row>
        <row r="109">
          <cell r="A109" t="str">
            <v>PC-112</v>
          </cell>
          <cell r="B109">
            <v>37118</v>
          </cell>
          <cell r="C109">
            <v>1</v>
          </cell>
          <cell r="D109" t="str">
            <v>1</v>
          </cell>
          <cell r="E109">
            <v>1</v>
          </cell>
          <cell r="F109">
            <v>8137</v>
          </cell>
          <cell r="G109" t="str">
            <v>Ingersoll Rand Carrier Assy.</v>
          </cell>
          <cell r="H109" t="str">
            <v>E. Lipiarz</v>
          </cell>
          <cell r="I109" t="str">
            <v>G. Kelly</v>
          </cell>
          <cell r="J109" t="str">
            <v>NP1</v>
          </cell>
        </row>
        <row r="110">
          <cell r="A110" t="str">
            <v>PC-113</v>
          </cell>
          <cell r="B110">
            <v>37126</v>
          </cell>
          <cell r="C110">
            <v>1</v>
          </cell>
          <cell r="D110" t="str">
            <v>1</v>
          </cell>
          <cell r="E110">
            <v>2</v>
          </cell>
          <cell r="F110">
            <v>8140</v>
          </cell>
          <cell r="G110" t="str">
            <v>Genesis Tube Weld</v>
          </cell>
          <cell r="H110" t="str">
            <v>K. Colvin</v>
          </cell>
          <cell r="I110" t="str">
            <v>D. Beck</v>
          </cell>
          <cell r="J110" t="str">
            <v>NP1</v>
          </cell>
        </row>
        <row r="111">
          <cell r="A111" t="str">
            <v>PC-116</v>
          </cell>
          <cell r="B111">
            <v>37147</v>
          </cell>
          <cell r="C111">
            <v>0.96150000000000002</v>
          </cell>
          <cell r="D111" t="str">
            <v>1</v>
          </cell>
          <cell r="E111">
            <v>2</v>
          </cell>
          <cell r="F111">
            <v>8141</v>
          </cell>
          <cell r="G111" t="str">
            <v>Toyoda Tube Machining</v>
          </cell>
          <cell r="H111" t="str">
            <v>B. Prautzsch</v>
          </cell>
          <cell r="I111" t="str">
            <v>C. Oursler</v>
          </cell>
          <cell r="J111" t="str">
            <v>NP1</v>
          </cell>
        </row>
        <row r="112">
          <cell r="A112" t="str">
            <v>PC-115</v>
          </cell>
          <cell r="B112">
            <v>37147</v>
          </cell>
          <cell r="C112">
            <v>0.92310000000000003</v>
          </cell>
          <cell r="D112" t="str">
            <v>1</v>
          </cell>
          <cell r="E112">
            <v>4</v>
          </cell>
          <cell r="F112">
            <v>8361</v>
          </cell>
          <cell r="G112" t="str">
            <v>Socket Assy.  (Stablink)</v>
          </cell>
          <cell r="H112" t="str">
            <v>A. McKibbin</v>
          </cell>
          <cell r="I112" t="str">
            <v>D. Komrek</v>
          </cell>
          <cell r="J112" t="str">
            <v>NP2</v>
          </cell>
        </row>
        <row r="113">
          <cell r="A113" t="str">
            <v>PC-117</v>
          </cell>
          <cell r="B113">
            <v>37159</v>
          </cell>
          <cell r="C113">
            <v>0.96150000000000002</v>
          </cell>
          <cell r="D113" t="str">
            <v>1</v>
          </cell>
          <cell r="E113">
            <v>3</v>
          </cell>
          <cell r="F113">
            <v>8154</v>
          </cell>
          <cell r="G113" t="str">
            <v>Heat Treat (incl. Shotpeen)</v>
          </cell>
          <cell r="H113" t="str">
            <v>E. Ludwig</v>
          </cell>
          <cell r="I113" t="str">
            <v>B. Koster</v>
          </cell>
          <cell r="J113" t="str">
            <v>LS</v>
          </cell>
        </row>
        <row r="114">
          <cell r="A114" t="str">
            <v>PC-118</v>
          </cell>
          <cell r="B114">
            <v>37173</v>
          </cell>
          <cell r="C114">
            <v>0.88460000000000005</v>
          </cell>
          <cell r="D114" t="str">
            <v>1</v>
          </cell>
          <cell r="E114">
            <v>4</v>
          </cell>
          <cell r="F114">
            <v>8370</v>
          </cell>
          <cell r="G114" t="str">
            <v>Pinion Flange</v>
          </cell>
          <cell r="H114" t="str">
            <v>K. Colvin</v>
          </cell>
          <cell r="I114" t="str">
            <v>J. Porzio</v>
          </cell>
          <cell r="J114" t="str">
            <v>LS</v>
          </cell>
        </row>
        <row r="115">
          <cell r="A115" t="str">
            <v>PC-114</v>
          </cell>
          <cell r="B115">
            <v>37176</v>
          </cell>
          <cell r="C115">
            <v>0.88460000000000005</v>
          </cell>
          <cell r="D115" t="str">
            <v>1</v>
          </cell>
          <cell r="E115">
            <v>3</v>
          </cell>
          <cell r="F115" t="str">
            <v>8153-5</v>
          </cell>
          <cell r="G115" t="str">
            <v>Stem Pinion - Teeth 5-Cut</v>
          </cell>
          <cell r="H115" t="str">
            <v>G. Sabadasz</v>
          </cell>
          <cell r="J115" t="str">
            <v>NP1</v>
          </cell>
        </row>
        <row r="116">
          <cell r="A116" t="str">
            <v>PC-119</v>
          </cell>
          <cell r="B116">
            <v>37195</v>
          </cell>
          <cell r="C116">
            <v>0.69230000000000003</v>
          </cell>
          <cell r="D116" t="str">
            <v>1</v>
          </cell>
          <cell r="E116">
            <v>1</v>
          </cell>
          <cell r="F116">
            <v>8138</v>
          </cell>
          <cell r="G116" t="str">
            <v>Heller Carrier &amp; Cap Assy.</v>
          </cell>
          <cell r="H116" t="str">
            <v>A. McKibbin
E. Lipiarz  J. Pilkey</v>
          </cell>
          <cell r="J116" t="str">
            <v>NP2</v>
          </cell>
        </row>
        <row r="117">
          <cell r="A117" t="str">
            <v>PC-121</v>
          </cell>
          <cell r="B117">
            <v>37196</v>
          </cell>
          <cell r="C117">
            <v>0.96150000000000002</v>
          </cell>
          <cell r="D117" t="str">
            <v>1</v>
          </cell>
          <cell r="E117">
            <v>4</v>
          </cell>
          <cell r="F117">
            <v>8373</v>
          </cell>
          <cell r="G117" t="str">
            <v>S/T Cell</v>
          </cell>
          <cell r="H117" t="str">
            <v>B. Forsythe</v>
          </cell>
          <cell r="I117" t="str">
            <v>T. Cantlon</v>
          </cell>
          <cell r="J117" t="str">
            <v>NP2</v>
          </cell>
        </row>
        <row r="118">
          <cell r="A118" t="str">
            <v>PC-122</v>
          </cell>
          <cell r="B118">
            <v>37202</v>
          </cell>
          <cell r="C118">
            <v>0.80769999999999997</v>
          </cell>
          <cell r="D118" t="str">
            <v>1</v>
          </cell>
          <cell r="E118">
            <v>1</v>
          </cell>
          <cell r="F118">
            <v>8137</v>
          </cell>
          <cell r="G118" t="str">
            <v>Ingersoll Rand Carrier Assy.</v>
          </cell>
          <cell r="H118" t="str">
            <v>J. Pilkey</v>
          </cell>
          <cell r="I118" t="str">
            <v>K. Demola</v>
          </cell>
          <cell r="J118" t="str">
            <v>NP2</v>
          </cell>
        </row>
        <row r="119">
          <cell r="A119" t="str">
            <v>PC-123</v>
          </cell>
          <cell r="B119">
            <v>37209</v>
          </cell>
          <cell r="C119">
            <v>0.96</v>
          </cell>
          <cell r="D119" t="str">
            <v>1</v>
          </cell>
          <cell r="E119">
            <v>3</v>
          </cell>
          <cell r="F119" t="str">
            <v>8153-2</v>
          </cell>
          <cell r="G119" t="str">
            <v>Stem Pinion - Teeth 2-Cut</v>
          </cell>
          <cell r="H119" t="str">
            <v>E. Ludwig</v>
          </cell>
          <cell r="I119" t="str">
            <v>D. Komrek</v>
          </cell>
          <cell r="J119" t="str">
            <v>NP2</v>
          </cell>
        </row>
        <row r="120">
          <cell r="A120" t="str">
            <v>PC-124</v>
          </cell>
          <cell r="B120">
            <v>37230</v>
          </cell>
          <cell r="C120">
            <v>0.92300000000000004</v>
          </cell>
          <cell r="D120" t="str">
            <v>2</v>
          </cell>
          <cell r="E120">
            <v>2</v>
          </cell>
          <cell r="F120">
            <v>8143</v>
          </cell>
          <cell r="G120" t="str">
            <v>Auto Axle Shaft</v>
          </cell>
          <cell r="H120" t="str">
            <v>A. McKibbin</v>
          </cell>
          <cell r="I120" t="str">
            <v>J. Porzio</v>
          </cell>
          <cell r="J120" t="str">
            <v>LS</v>
          </cell>
        </row>
        <row r="121">
          <cell r="A121" t="str">
            <v>PC-125</v>
          </cell>
          <cell r="B121">
            <v>37231</v>
          </cell>
          <cell r="C121">
            <v>1</v>
          </cell>
          <cell r="D121" t="str">
            <v>1</v>
          </cell>
          <cell r="E121">
            <v>4</v>
          </cell>
          <cell r="F121">
            <v>8360</v>
          </cell>
          <cell r="G121" t="str">
            <v>Linkage Buck/Spinner GMT600</v>
          </cell>
          <cell r="H121" t="str">
            <v>B. Prautzsch</v>
          </cell>
          <cell r="I121" t="str">
            <v>M. Harsch</v>
          </cell>
          <cell r="J121" t="str">
            <v>NP2</v>
          </cell>
        </row>
        <row r="122">
          <cell r="A122" t="str">
            <v>PC-126</v>
          </cell>
          <cell r="B122">
            <v>37237</v>
          </cell>
          <cell r="C122">
            <v>1</v>
          </cell>
          <cell r="D122" t="str">
            <v>1</v>
          </cell>
          <cell r="E122">
            <v>2</v>
          </cell>
          <cell r="F122">
            <v>8140</v>
          </cell>
          <cell r="G122" t="str">
            <v>Genesis Tube Weld</v>
          </cell>
          <cell r="H122" t="str">
            <v>P. Ehrmann</v>
          </cell>
          <cell r="I122" t="str">
            <v>B. Hamels</v>
          </cell>
          <cell r="J122" t="str">
            <v>NP2</v>
          </cell>
        </row>
        <row r="123">
          <cell r="A123" t="str">
            <v>PC-128</v>
          </cell>
          <cell r="B123">
            <v>37265</v>
          </cell>
          <cell r="C123">
            <v>0.96150000000000002</v>
          </cell>
          <cell r="D123" t="str">
            <v>1</v>
          </cell>
          <cell r="E123">
            <v>2</v>
          </cell>
          <cell r="F123">
            <v>8141</v>
          </cell>
          <cell r="G123" t="str">
            <v>Toyoda Tube Machining</v>
          </cell>
          <cell r="H123" t="str">
            <v>R. Glanowski</v>
          </cell>
          <cell r="I123" t="str">
            <v>P. Ehrmann</v>
          </cell>
          <cell r="J123" t="str">
            <v>NP2</v>
          </cell>
        </row>
        <row r="124">
          <cell r="A124" t="str">
            <v>PC-127</v>
          </cell>
          <cell r="B124">
            <v>37272</v>
          </cell>
          <cell r="C124">
            <v>0.96150000000000002</v>
          </cell>
          <cell r="D124" t="str">
            <v>1</v>
          </cell>
          <cell r="E124">
            <v>4</v>
          </cell>
          <cell r="F124" t="str">
            <v>8372-IA</v>
          </cell>
          <cell r="G124" t="str">
            <v>GMT-800 Idler Arm Mach.</v>
          </cell>
          <cell r="H124" t="str">
            <v>H. Stammler</v>
          </cell>
          <cell r="I124" t="str">
            <v>C. Oursler</v>
          </cell>
          <cell r="J124" t="str">
            <v>LS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CDEA7-C76A-4554-A8F4-A44F88D460C2}">
  <dimension ref="B3:C15"/>
  <sheetViews>
    <sheetView showGridLines="0" showRowColHeaders="0" tabSelected="1" zoomScale="85" zoomScaleNormal="85" workbookViewId="0">
      <selection activeCell="B9" sqref="B9"/>
    </sheetView>
  </sheetViews>
  <sheetFormatPr defaultRowHeight="15"/>
  <cols>
    <col min="1" max="1" width="1.140625" customWidth="1"/>
    <col min="2" max="2" width="15.85546875" customWidth="1"/>
    <col min="3" max="3" width="120.140625" bestFit="1" customWidth="1"/>
  </cols>
  <sheetData>
    <row r="3" spans="2:3">
      <c r="B3" s="1"/>
    </row>
    <row r="8" spans="2:3" ht="5.25" customHeight="1" thickBot="1"/>
    <row r="9" spans="2:3" ht="35.25" thickBot="1">
      <c r="B9" s="188" t="s">
        <v>124</v>
      </c>
      <c r="C9" s="35" t="s">
        <v>125</v>
      </c>
    </row>
    <row r="10" spans="2:3" ht="39.75" customHeight="1" thickBot="1">
      <c r="B10" s="30"/>
      <c r="C10" s="105" t="s">
        <v>126</v>
      </c>
    </row>
    <row r="11" spans="2:3" ht="15.75" thickBot="1">
      <c r="B11" s="31"/>
      <c r="C11" s="106" t="s">
        <v>127</v>
      </c>
    </row>
    <row r="12" spans="2:3" ht="43.5" thickBot="1">
      <c r="B12" s="31"/>
      <c r="C12" s="107" t="s">
        <v>128</v>
      </c>
    </row>
    <row r="13" spans="2:3" ht="15.75" thickBot="1">
      <c r="B13" s="31"/>
      <c r="C13" s="107" t="s">
        <v>190</v>
      </c>
    </row>
    <row r="14" spans="2:3" ht="29.25" thickBot="1">
      <c r="B14" s="31"/>
      <c r="C14" s="107" t="s">
        <v>191</v>
      </c>
    </row>
    <row r="15" spans="2:3" ht="29.25" thickBot="1">
      <c r="B15" s="189"/>
      <c r="C15" s="190" t="s">
        <v>189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994F2-D7B6-41CD-ACE9-067417A8BF75}">
  <dimension ref="A1:X49"/>
  <sheetViews>
    <sheetView showGridLines="0" showRowColHeaders="0" topLeftCell="A7" workbookViewId="0">
      <selection activeCell="I10" sqref="I10"/>
    </sheetView>
  </sheetViews>
  <sheetFormatPr defaultRowHeight="15"/>
  <cols>
    <col min="1" max="1" width="2.42578125" customWidth="1"/>
    <col min="2" max="2" width="47.7109375" style="11" hidden="1" customWidth="1"/>
    <col min="3" max="3" width="11.42578125" style="11" hidden="1" customWidth="1"/>
    <col min="4" max="4" width="11.5703125" style="12" hidden="1" customWidth="1"/>
    <col min="5" max="6" width="0" hidden="1" customWidth="1"/>
    <col min="7" max="7" width="23.5703125" bestFit="1" customWidth="1"/>
    <col min="8" max="8" width="4.5703125" customWidth="1"/>
    <col min="9" max="9" width="11.5703125" style="12" bestFit="1" customWidth="1"/>
    <col min="10" max="10" width="3.28515625" customWidth="1"/>
    <col min="11" max="11" width="16" bestFit="1" customWidth="1"/>
    <col min="12" max="12" width="9" bestFit="1" customWidth="1"/>
    <col min="13" max="18" width="10" bestFit="1" customWidth="1"/>
  </cols>
  <sheetData>
    <row r="1" spans="1:24" s="36" customFormat="1"/>
    <row r="2" spans="1:24" s="36" customFormat="1"/>
    <row r="3" spans="1:24" s="36" customFormat="1"/>
    <row r="4" spans="1:24" s="36" customFormat="1"/>
    <row r="5" spans="1:24" s="32" customFormat="1" ht="1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24" s="32" customFormat="1" ht="15" customHeight="1" thickBo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S6" s="51"/>
      <c r="T6" s="51"/>
      <c r="U6" s="51"/>
      <c r="V6" s="51"/>
      <c r="W6" s="51"/>
      <c r="X6" s="51"/>
    </row>
    <row r="7" spans="1:24" s="32" customFormat="1" ht="15.75" thickBot="1">
      <c r="B7" s="33"/>
      <c r="C7" s="33"/>
      <c r="D7" s="12"/>
      <c r="G7" s="48" t="s">
        <v>17</v>
      </c>
      <c r="H7" s="40"/>
      <c r="I7" s="40"/>
      <c r="K7" s="50" t="s">
        <v>18</v>
      </c>
      <c r="L7" s="49">
        <v>7.4999999999999997E-2</v>
      </c>
      <c r="M7" s="40"/>
      <c r="N7" s="40"/>
      <c r="O7" s="40"/>
      <c r="P7" s="40"/>
      <c r="Q7" s="40"/>
      <c r="R7" s="40"/>
      <c r="S7" s="51"/>
      <c r="T7" s="51"/>
      <c r="U7" s="51"/>
      <c r="V7" s="51"/>
      <c r="W7" s="51"/>
      <c r="X7" s="51"/>
    </row>
    <row r="8" spans="1:24" s="32" customFormat="1" ht="19.5" customHeight="1" thickBot="1">
      <c r="B8" s="33"/>
      <c r="C8" s="33"/>
      <c r="D8" s="12"/>
      <c r="G8" s="48" t="s">
        <v>130</v>
      </c>
      <c r="H8" s="41"/>
      <c r="I8" s="41"/>
      <c r="K8" s="37" t="s">
        <v>27</v>
      </c>
      <c r="L8" s="54">
        <v>0</v>
      </c>
      <c r="M8" s="55">
        <v>1</v>
      </c>
      <c r="N8" s="55">
        <f>M8+1</f>
        <v>2</v>
      </c>
      <c r="O8" s="55">
        <f t="shared" ref="O8:Q8" si="0">N8+1</f>
        <v>3</v>
      </c>
      <c r="P8" s="55">
        <f t="shared" si="0"/>
        <v>4</v>
      </c>
      <c r="Q8" s="55">
        <f t="shared" si="0"/>
        <v>5</v>
      </c>
      <c r="R8" s="64" t="s">
        <v>24</v>
      </c>
      <c r="S8" s="53"/>
      <c r="T8" s="51"/>
      <c r="U8" s="51"/>
      <c r="V8" s="51"/>
      <c r="W8" s="51"/>
      <c r="X8" s="51"/>
    </row>
    <row r="9" spans="1:24" s="32" customFormat="1" ht="15.75" thickBot="1">
      <c r="B9" s="33"/>
      <c r="C9" s="33"/>
      <c r="D9" s="12"/>
      <c r="G9" s="37" t="s">
        <v>23</v>
      </c>
      <c r="H9" s="42"/>
      <c r="I9" s="34" t="s">
        <v>22</v>
      </c>
      <c r="K9" s="40" t="s">
        <v>30</v>
      </c>
      <c r="L9" s="46">
        <f>-I15</f>
        <v>0</v>
      </c>
      <c r="M9" s="46"/>
      <c r="N9" s="46"/>
      <c r="O9" s="46"/>
      <c r="P9" s="46"/>
      <c r="Q9" s="46"/>
      <c r="R9" s="47">
        <f>SUM(L9:Q9)</f>
        <v>0</v>
      </c>
      <c r="S9" s="40"/>
    </row>
    <row r="10" spans="1:24" s="32" customFormat="1">
      <c r="B10" s="33"/>
      <c r="C10" s="33"/>
      <c r="D10" s="12"/>
      <c r="G10" s="43" t="s">
        <v>26</v>
      </c>
      <c r="H10" s="43"/>
      <c r="I10" s="44"/>
      <c r="K10" s="40" t="s">
        <v>33</v>
      </c>
      <c r="L10" s="46"/>
      <c r="M10" s="46"/>
      <c r="N10" s="46"/>
      <c r="O10" s="46"/>
      <c r="P10" s="46"/>
      <c r="Q10" s="46"/>
      <c r="R10" s="40"/>
      <c r="S10" s="40"/>
    </row>
    <row r="11" spans="1:24" s="32" customFormat="1" ht="15.75" thickBot="1">
      <c r="B11" s="33"/>
      <c r="C11" s="33"/>
      <c r="D11" s="12"/>
      <c r="G11" s="43" t="s">
        <v>29</v>
      </c>
      <c r="H11" s="43"/>
      <c r="I11" s="44"/>
      <c r="K11" s="40" t="s">
        <v>36</v>
      </c>
      <c r="L11" s="46">
        <v>0</v>
      </c>
      <c r="M11" s="46">
        <f>Balanço!D24*12</f>
        <v>0</v>
      </c>
      <c r="N11" s="46">
        <f>M11</f>
        <v>0</v>
      </c>
      <c r="O11" s="46">
        <f t="shared" ref="O11:Q11" si="1">N11</f>
        <v>0</v>
      </c>
      <c r="P11" s="46">
        <f t="shared" si="1"/>
        <v>0</v>
      </c>
      <c r="Q11" s="46">
        <f t="shared" si="1"/>
        <v>0</v>
      </c>
      <c r="R11" s="47">
        <f>SUM(L11:Q11)</f>
        <v>0</v>
      </c>
      <c r="S11" s="40"/>
    </row>
    <row r="12" spans="1:24" s="32" customFormat="1" ht="15.75" thickBot="1">
      <c r="B12" s="33"/>
      <c r="C12" s="33"/>
      <c r="D12" s="12"/>
      <c r="G12" s="43" t="s">
        <v>32</v>
      </c>
      <c r="H12" s="43"/>
      <c r="I12" s="44"/>
      <c r="K12" s="61" t="s">
        <v>39</v>
      </c>
      <c r="L12" s="58">
        <f>L11+L9</f>
        <v>0</v>
      </c>
      <c r="M12" s="58">
        <f t="shared" ref="M12:Q12" si="2">M11+M9</f>
        <v>0</v>
      </c>
      <c r="N12" s="58">
        <f t="shared" si="2"/>
        <v>0</v>
      </c>
      <c r="O12" s="56">
        <f t="shared" si="2"/>
        <v>0</v>
      </c>
      <c r="P12" s="59">
        <f t="shared" si="2"/>
        <v>0</v>
      </c>
      <c r="Q12" s="59">
        <f t="shared" si="2"/>
        <v>0</v>
      </c>
      <c r="R12" s="60">
        <f>SUM(L12:Q12)</f>
        <v>0</v>
      </c>
      <c r="S12" s="40"/>
    </row>
    <row r="13" spans="1:24">
      <c r="B13" s="11" t="s">
        <v>16</v>
      </c>
      <c r="G13" s="43" t="s">
        <v>35</v>
      </c>
      <c r="H13" s="43"/>
      <c r="I13" s="44"/>
      <c r="K13" s="40" t="s">
        <v>41</v>
      </c>
      <c r="L13" s="46"/>
      <c r="M13" s="46"/>
      <c r="N13" s="46"/>
      <c r="O13" s="46"/>
      <c r="P13" s="46"/>
      <c r="Q13" s="46"/>
      <c r="R13" s="47"/>
      <c r="S13" s="57"/>
    </row>
    <row r="14" spans="1:24" ht="15.75" thickBot="1">
      <c r="B14" s="13" t="s">
        <v>19</v>
      </c>
      <c r="C14" s="13"/>
      <c r="G14" s="43" t="s">
        <v>38</v>
      </c>
      <c r="H14" s="43"/>
      <c r="I14" s="44"/>
      <c r="K14" s="40" t="s">
        <v>43</v>
      </c>
      <c r="L14" s="40"/>
      <c r="M14" s="40"/>
      <c r="N14" s="40"/>
      <c r="O14" s="40"/>
      <c r="P14" s="40"/>
      <c r="Q14" s="40"/>
      <c r="R14" s="40"/>
      <c r="S14" s="40"/>
    </row>
    <row r="15" spans="1:24" ht="15.75" thickBot="1">
      <c r="B15" s="14" t="s">
        <v>20</v>
      </c>
      <c r="C15" s="14" t="s">
        <v>21</v>
      </c>
      <c r="D15" s="15" t="s">
        <v>22</v>
      </c>
      <c r="G15" s="12"/>
      <c r="H15" s="12"/>
      <c r="I15" s="65">
        <f>SUM(I10:I14)</f>
        <v>0</v>
      </c>
      <c r="K15" s="62" t="s">
        <v>44</v>
      </c>
      <c r="L15" s="63">
        <f>NPV(L7,L12:Q12)</f>
        <v>0</v>
      </c>
      <c r="S15" s="40"/>
    </row>
    <row r="16" spans="1:24" ht="15.75" thickBot="1">
      <c r="B16" s="11" t="s">
        <v>25</v>
      </c>
      <c r="D16" s="12">
        <v>1700</v>
      </c>
      <c r="G16" s="48" t="s">
        <v>131</v>
      </c>
      <c r="H16" s="40"/>
      <c r="I16" s="40"/>
      <c r="K16" s="50" t="s">
        <v>18</v>
      </c>
      <c r="L16" s="49">
        <v>7.4999999999999997E-2</v>
      </c>
      <c r="M16" s="40"/>
      <c r="N16" s="40"/>
      <c r="O16" s="40"/>
      <c r="P16" s="40"/>
      <c r="Q16" s="40"/>
      <c r="R16" s="40"/>
      <c r="S16" s="40"/>
    </row>
    <row r="17" spans="2:21" s="38" customFormat="1" ht="18" customHeight="1" thickBot="1">
      <c r="B17" s="39" t="s">
        <v>28</v>
      </c>
      <c r="C17" s="39"/>
      <c r="D17" s="12">
        <v>300</v>
      </c>
      <c r="G17" s="37" t="s">
        <v>23</v>
      </c>
      <c r="H17" s="12"/>
      <c r="I17" s="34" t="s">
        <v>22</v>
      </c>
      <c r="K17" s="37" t="s">
        <v>27</v>
      </c>
      <c r="L17" s="54">
        <v>0</v>
      </c>
      <c r="M17" s="55">
        <v>1</v>
      </c>
      <c r="N17" s="55">
        <f>M17+1</f>
        <v>2</v>
      </c>
      <c r="O17" s="55">
        <f t="shared" ref="O17:Q17" si="3">N17+1</f>
        <v>3</v>
      </c>
      <c r="P17" s="55">
        <f t="shared" si="3"/>
        <v>4</v>
      </c>
      <c r="Q17" s="55">
        <f t="shared" si="3"/>
        <v>5</v>
      </c>
      <c r="R17" s="64" t="s">
        <v>24</v>
      </c>
      <c r="S17" s="40"/>
    </row>
    <row r="18" spans="2:21">
      <c r="B18" s="16" t="s">
        <v>31</v>
      </c>
      <c r="C18" s="16"/>
      <c r="D18" s="12">
        <v>100</v>
      </c>
      <c r="G18" s="43" t="s">
        <v>46</v>
      </c>
      <c r="H18" s="43"/>
      <c r="I18" s="44"/>
      <c r="K18" s="40" t="s">
        <v>30</v>
      </c>
      <c r="L18" s="46">
        <f>-I23</f>
        <v>0</v>
      </c>
      <c r="M18" s="46"/>
      <c r="N18" s="46"/>
      <c r="O18" s="46"/>
      <c r="P18" s="46"/>
      <c r="Q18" s="46"/>
      <c r="R18" s="47">
        <f>SUM(L18:Q18)</f>
        <v>0</v>
      </c>
      <c r="S18" s="40"/>
    </row>
    <row r="19" spans="2:21">
      <c r="B19" s="16" t="s">
        <v>34</v>
      </c>
      <c r="C19" s="16"/>
      <c r="D19" s="12">
        <v>500</v>
      </c>
      <c r="G19" s="43" t="s">
        <v>47</v>
      </c>
      <c r="H19" s="43"/>
      <c r="I19" s="44"/>
      <c r="K19" s="40" t="s">
        <v>33</v>
      </c>
      <c r="L19" s="46"/>
      <c r="M19" s="46"/>
      <c r="N19" s="46"/>
      <c r="O19" s="46"/>
      <c r="P19" s="46"/>
      <c r="Q19" s="46"/>
      <c r="R19" s="40"/>
      <c r="S19" s="40"/>
      <c r="U19" s="17"/>
    </row>
    <row r="20" spans="2:21">
      <c r="B20" s="16" t="s">
        <v>37</v>
      </c>
      <c r="C20" s="16"/>
      <c r="D20" s="12">
        <v>200</v>
      </c>
      <c r="G20" s="43" t="s">
        <v>29</v>
      </c>
      <c r="H20" s="43"/>
      <c r="I20" s="44"/>
      <c r="K20" s="40" t="s">
        <v>36</v>
      </c>
      <c r="L20" s="46">
        <v>0</v>
      </c>
      <c r="M20" s="46">
        <f>Balanço!$C$24*12</f>
        <v>0</v>
      </c>
      <c r="N20" s="46">
        <f>Balanço!$C$24*12</f>
        <v>0</v>
      </c>
      <c r="O20" s="46">
        <f>Balanço!$C$24*12</f>
        <v>0</v>
      </c>
      <c r="P20" s="46">
        <f>Balanço!$C$24*12</f>
        <v>0</v>
      </c>
      <c r="Q20" s="46">
        <f>Balanço!$C$24*12</f>
        <v>0</v>
      </c>
      <c r="R20" s="47">
        <f>SUM(L20:Q20)</f>
        <v>0</v>
      </c>
      <c r="S20" s="40"/>
    </row>
    <row r="21" spans="2:21" ht="15.75" thickBot="1">
      <c r="B21" s="16" t="s">
        <v>40</v>
      </c>
      <c r="C21" s="16"/>
      <c r="D21" s="12">
        <v>400</v>
      </c>
      <c r="G21" s="43" t="s">
        <v>50</v>
      </c>
      <c r="H21" s="43"/>
      <c r="I21" s="44"/>
      <c r="K21" s="40" t="s">
        <v>39</v>
      </c>
      <c r="L21" s="46">
        <f>L20+L18</f>
        <v>0</v>
      </c>
      <c r="M21" s="46">
        <f t="shared" ref="M21:Q21" si="4">M20+M18</f>
        <v>0</v>
      </c>
      <c r="N21" s="46">
        <f t="shared" si="4"/>
        <v>0</v>
      </c>
      <c r="O21" s="46">
        <f t="shared" si="4"/>
        <v>0</v>
      </c>
      <c r="P21" s="46">
        <f t="shared" si="4"/>
        <v>0</v>
      </c>
      <c r="Q21" s="46">
        <f t="shared" si="4"/>
        <v>0</v>
      </c>
      <c r="R21" s="47">
        <f>SUM(L21:Q21)</f>
        <v>0</v>
      </c>
      <c r="S21" s="40"/>
    </row>
    <row r="22" spans="2:21" ht="15.75" thickBot="1">
      <c r="B22" s="19" t="s">
        <v>42</v>
      </c>
      <c r="C22" s="19"/>
      <c r="D22" s="20">
        <f>SUM(D16:D21)</f>
        <v>3200</v>
      </c>
      <c r="G22" s="43" t="s">
        <v>35</v>
      </c>
      <c r="H22" s="43"/>
      <c r="I22" s="44"/>
      <c r="K22" s="61" t="s">
        <v>41</v>
      </c>
      <c r="L22" s="58">
        <f t="shared" ref="L22:Q22" si="5">L21*(1-$L$7)^L17</f>
        <v>0</v>
      </c>
      <c r="M22" s="58">
        <f t="shared" si="5"/>
        <v>0</v>
      </c>
      <c r="N22" s="58">
        <f t="shared" si="5"/>
        <v>0</v>
      </c>
      <c r="O22" s="56">
        <f t="shared" si="5"/>
        <v>0</v>
      </c>
      <c r="P22" s="59">
        <f t="shared" si="5"/>
        <v>0</v>
      </c>
      <c r="Q22" s="59">
        <f t="shared" si="5"/>
        <v>0</v>
      </c>
      <c r="R22" s="60">
        <f>SUM(L22:Q22)</f>
        <v>0</v>
      </c>
      <c r="S22" s="40"/>
    </row>
    <row r="23" spans="2:21" ht="15.75" thickBot="1">
      <c r="B23" s="21"/>
      <c r="C23" s="21"/>
      <c r="D23" s="22"/>
      <c r="G23" s="12"/>
      <c r="H23" s="12"/>
      <c r="I23" s="65">
        <f>SUM(I18:I22)</f>
        <v>0</v>
      </c>
      <c r="K23" s="40" t="s">
        <v>43</v>
      </c>
      <c r="L23" s="40"/>
      <c r="M23" s="40"/>
      <c r="N23" s="40"/>
      <c r="O23" s="40"/>
      <c r="P23" s="40"/>
      <c r="Q23" s="40"/>
      <c r="R23" s="40"/>
      <c r="S23" s="40"/>
    </row>
    <row r="24" spans="2:21" ht="15.75" thickBot="1">
      <c r="B24" s="23" t="s">
        <v>45</v>
      </c>
      <c r="C24" s="23"/>
      <c r="K24" s="62" t="s">
        <v>44</v>
      </c>
      <c r="L24" s="63">
        <f>NPV(L16,L21:Q21)</f>
        <v>0</v>
      </c>
      <c r="M24" s="40"/>
      <c r="N24" s="40"/>
      <c r="O24" s="40"/>
      <c r="P24" s="40"/>
      <c r="Q24" s="40"/>
      <c r="R24" s="40"/>
      <c r="S24" s="40"/>
    </row>
    <row r="25" spans="2:21">
      <c r="B25" s="16"/>
      <c r="C25" s="16"/>
      <c r="S25" s="40"/>
    </row>
    <row r="26" spans="2:21">
      <c r="B26" s="16"/>
      <c r="C26" s="16"/>
      <c r="S26" s="40"/>
    </row>
    <row r="27" spans="2:21">
      <c r="B27" s="16" t="s">
        <v>48</v>
      </c>
      <c r="C27" s="16"/>
      <c r="D27" s="12">
        <v>4000</v>
      </c>
      <c r="S27" s="40"/>
    </row>
    <row r="28" spans="2:21">
      <c r="B28" s="16" t="s">
        <v>49</v>
      </c>
      <c r="C28" s="16"/>
      <c r="D28" s="12">
        <v>40000</v>
      </c>
      <c r="S28" s="40"/>
    </row>
    <row r="29" spans="2:21">
      <c r="B29" s="16" t="s">
        <v>51</v>
      </c>
      <c r="C29" s="16"/>
      <c r="D29" s="12">
        <v>20000</v>
      </c>
      <c r="S29" s="40"/>
    </row>
    <row r="30" spans="2:21">
      <c r="B30" s="24" t="s">
        <v>52</v>
      </c>
      <c r="C30" s="24"/>
      <c r="D30" s="12">
        <v>3000</v>
      </c>
    </row>
    <row r="31" spans="2:21">
      <c r="B31" s="16" t="s">
        <v>53</v>
      </c>
      <c r="C31" s="16"/>
      <c r="D31" s="12">
        <v>3000</v>
      </c>
    </row>
    <row r="32" spans="2:21">
      <c r="B32" s="16" t="s">
        <v>54</v>
      </c>
      <c r="C32" s="16"/>
      <c r="D32" s="12">
        <v>5000</v>
      </c>
    </row>
    <row r="33" spans="2:4">
      <c r="B33" s="16" t="s">
        <v>55</v>
      </c>
      <c r="C33" s="16"/>
      <c r="D33" s="12">
        <v>5000</v>
      </c>
    </row>
    <row r="34" spans="2:4">
      <c r="B34" s="16" t="s">
        <v>56</v>
      </c>
      <c r="C34" s="16"/>
      <c r="D34" s="12">
        <v>5800</v>
      </c>
    </row>
    <row r="35" spans="2:4">
      <c r="B35" s="16" t="s">
        <v>57</v>
      </c>
      <c r="C35" s="16"/>
      <c r="D35" s="12">
        <v>5000</v>
      </c>
    </row>
    <row r="36" spans="2:4">
      <c r="B36" s="16" t="s">
        <v>58</v>
      </c>
      <c r="C36" s="16"/>
      <c r="D36" s="12">
        <v>4500</v>
      </c>
    </row>
    <row r="37" spans="2:4">
      <c r="B37" s="16" t="s">
        <v>59</v>
      </c>
      <c r="C37" s="16"/>
      <c r="D37" s="12">
        <v>2500</v>
      </c>
    </row>
    <row r="38" spans="2:4">
      <c r="B38" s="16" t="s">
        <v>60</v>
      </c>
      <c r="C38" s="16"/>
      <c r="D38" s="12">
        <v>300</v>
      </c>
    </row>
    <row r="39" spans="2:4">
      <c r="B39" s="16" t="s">
        <v>61</v>
      </c>
      <c r="C39" s="16"/>
      <c r="D39" s="12">
        <v>700</v>
      </c>
    </row>
    <row r="40" spans="2:4">
      <c r="B40" s="16" t="s">
        <v>62</v>
      </c>
      <c r="C40" s="16"/>
      <c r="D40" s="12">
        <v>1500</v>
      </c>
    </row>
    <row r="41" spans="2:4">
      <c r="B41" s="16" t="s">
        <v>63</v>
      </c>
      <c r="C41" s="16"/>
      <c r="D41" s="12">
        <v>3000</v>
      </c>
    </row>
    <row r="42" spans="2:4">
      <c r="B42" s="16" t="s">
        <v>64</v>
      </c>
      <c r="C42" s="16"/>
      <c r="D42" s="12">
        <v>300</v>
      </c>
    </row>
    <row r="43" spans="2:4">
      <c r="B43" s="16" t="s">
        <v>65</v>
      </c>
      <c r="C43" s="16"/>
      <c r="D43" s="12">
        <v>1000</v>
      </c>
    </row>
    <row r="44" spans="2:4">
      <c r="B44" s="16" t="s">
        <v>66</v>
      </c>
      <c r="C44" s="16"/>
      <c r="D44" s="12">
        <v>1000</v>
      </c>
    </row>
    <row r="45" spans="2:4">
      <c r="B45" s="16" t="s">
        <v>67</v>
      </c>
      <c r="C45" s="16"/>
      <c r="D45" s="12">
        <v>400</v>
      </c>
    </row>
    <row r="46" spans="2:4">
      <c r="B46" s="16" t="s">
        <v>68</v>
      </c>
      <c r="C46" s="16"/>
      <c r="D46" s="12">
        <v>800</v>
      </c>
    </row>
    <row r="47" spans="2:4">
      <c r="B47" s="16" t="s">
        <v>69</v>
      </c>
      <c r="C47" s="16"/>
      <c r="D47" s="12">
        <v>2000</v>
      </c>
    </row>
    <row r="48" spans="2:4">
      <c r="B48" s="16" t="s">
        <v>70</v>
      </c>
      <c r="C48" s="16"/>
      <c r="D48" s="12">
        <v>1000</v>
      </c>
    </row>
    <row r="49" spans="2:4">
      <c r="B49" s="19" t="s">
        <v>71</v>
      </c>
      <c r="C49" s="19"/>
      <c r="D49" s="20">
        <f>SUM(D27:D48)</f>
        <v>109800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B77C8-9257-48C3-8F48-2CEFF9606ED7}">
  <dimension ref="A1:AA31"/>
  <sheetViews>
    <sheetView showGridLines="0" showRowColHeaders="0" zoomScale="85" zoomScaleNormal="85" workbookViewId="0">
      <selection activeCell="C7" sqref="C7"/>
    </sheetView>
  </sheetViews>
  <sheetFormatPr defaultRowHeight="15"/>
  <cols>
    <col min="1" max="1" width="1.140625" customWidth="1"/>
    <col min="2" max="2" width="35.140625" bestFit="1" customWidth="1"/>
    <col min="3" max="3" width="16.42578125" bestFit="1" customWidth="1"/>
    <col min="4" max="5" width="28.28515625" bestFit="1" customWidth="1"/>
    <col min="6" max="6" width="16.28515625" customWidth="1"/>
    <col min="7" max="7" width="16.28515625" bestFit="1" customWidth="1"/>
    <col min="8" max="8" width="7.140625" bestFit="1" customWidth="1"/>
    <col min="9" max="9" width="10.85546875" bestFit="1" customWidth="1"/>
    <col min="10" max="10" width="10.85546875" customWidth="1"/>
    <col min="11" max="11" width="12.28515625" customWidth="1"/>
    <col min="12" max="12" width="10" bestFit="1" customWidth="1"/>
    <col min="13" max="13" width="9.85546875" bestFit="1" customWidth="1"/>
    <col min="15" max="15" width="12.28515625" customWidth="1"/>
    <col min="16" max="16" width="10" bestFit="1" customWidth="1"/>
    <col min="17" max="17" width="9.85546875" bestFit="1" customWidth="1"/>
    <col min="19" max="19" width="12.28515625" customWidth="1"/>
    <col min="20" max="20" width="10" bestFit="1" customWidth="1"/>
    <col min="21" max="21" width="9.85546875" bestFit="1" customWidth="1"/>
    <col min="23" max="23" width="12.28515625" customWidth="1"/>
    <col min="24" max="24" width="10.140625" bestFit="1" customWidth="1"/>
    <col min="25" max="27" width="10.5703125" bestFit="1" customWidth="1"/>
  </cols>
  <sheetData>
    <row r="1" spans="1:27">
      <c r="B1" s="27"/>
      <c r="C1" s="11"/>
      <c r="D1" s="12"/>
      <c r="I1" s="12"/>
    </row>
    <row r="2" spans="1:27" s="51" customFormat="1">
      <c r="B2" s="27"/>
      <c r="C2" s="52"/>
      <c r="D2" s="12"/>
      <c r="I2" s="12"/>
    </row>
    <row r="3" spans="1:27" s="51" customFormat="1">
      <c r="B3" s="27"/>
      <c r="C3" s="52"/>
      <c r="D3" s="12"/>
      <c r="I3" s="12"/>
    </row>
    <row r="4" spans="1:27" s="51" customFormat="1">
      <c r="B4" s="27"/>
      <c r="C4" s="52"/>
      <c r="D4" s="12"/>
      <c r="I4" s="12"/>
    </row>
    <row r="5" spans="1:27" s="51" customFormat="1">
      <c r="B5" s="27"/>
      <c r="C5" s="52"/>
      <c r="D5" s="12"/>
      <c r="I5" s="12"/>
    </row>
    <row r="6" spans="1:27" s="51" customFormat="1" ht="14.25" customHeight="1">
      <c r="B6" s="27"/>
      <c r="C6" s="52"/>
      <c r="D6" s="12"/>
      <c r="I6" s="12"/>
    </row>
    <row r="7" spans="1:27" ht="23.25" customHeight="1" thickBot="1">
      <c r="A7" s="52"/>
      <c r="B7" s="67" t="s">
        <v>106</v>
      </c>
      <c r="C7" s="66"/>
      <c r="D7" s="72" t="s">
        <v>132</v>
      </c>
      <c r="E7" s="66"/>
      <c r="G7" s="70"/>
      <c r="H7" s="71"/>
      <c r="I7" s="71"/>
      <c r="J7" s="71"/>
      <c r="K7" s="71"/>
    </row>
    <row r="8" spans="1:27" s="68" customFormat="1" ht="23.25" customHeight="1" thickBot="1">
      <c r="A8" s="69"/>
      <c r="B8" s="67" t="s">
        <v>107</v>
      </c>
      <c r="C8" s="66"/>
      <c r="D8" s="72" t="s">
        <v>111</v>
      </c>
      <c r="E8" s="66"/>
      <c r="G8" s="70"/>
      <c r="H8" s="71"/>
      <c r="I8" s="71"/>
      <c r="J8" s="71"/>
      <c r="K8" s="71"/>
    </row>
    <row r="9" spans="1:27" s="68" customFormat="1" ht="23.25" customHeight="1" thickBot="1">
      <c r="A9" s="69"/>
      <c r="B9" s="67" t="s">
        <v>108</v>
      </c>
      <c r="C9" s="66"/>
      <c r="D9" s="72" t="s">
        <v>112</v>
      </c>
      <c r="E9" s="66"/>
      <c r="G9" s="70"/>
      <c r="H9" s="71"/>
      <c r="I9" s="71"/>
      <c r="J9" s="71"/>
      <c r="K9" s="71"/>
    </row>
    <row r="10" spans="1:27" s="68" customFormat="1" ht="23.25" customHeight="1" thickBot="1">
      <c r="A10" s="69"/>
      <c r="B10" s="67" t="s">
        <v>109</v>
      </c>
      <c r="C10" s="66"/>
      <c r="D10" s="72" t="s">
        <v>113</v>
      </c>
      <c r="E10" s="66"/>
      <c r="G10" s="70"/>
      <c r="H10" s="71"/>
      <c r="I10" s="71"/>
      <c r="J10" s="71"/>
      <c r="K10" s="71"/>
    </row>
    <row r="11" spans="1:27" ht="15.75" thickBot="1">
      <c r="B11" s="40"/>
      <c r="C11" s="40"/>
      <c r="D11" s="72" t="s">
        <v>114</v>
      </c>
      <c r="E11" s="66"/>
      <c r="G11" s="40"/>
      <c r="H11" s="71"/>
      <c r="I11" s="71"/>
      <c r="J11" s="71"/>
      <c r="K11" s="71"/>
    </row>
    <row r="12" spans="1:27" ht="15.75" thickBot="1">
      <c r="E12" s="73">
        <f>E11*E8</f>
        <v>0</v>
      </c>
      <c r="I12" s="26"/>
      <c r="J12" s="26"/>
      <c r="R12" s="74"/>
      <c r="S12" s="74"/>
      <c r="T12" s="74"/>
      <c r="U12" s="74"/>
      <c r="V12" s="74"/>
      <c r="W12" s="74"/>
      <c r="X12" s="74"/>
    </row>
    <row r="13" spans="1:27" ht="24" customHeight="1" thickBot="1">
      <c r="K13" s="202" t="s">
        <v>72</v>
      </c>
      <c r="L13" s="202"/>
      <c r="M13" s="202"/>
      <c r="N13" s="203"/>
      <c r="O13" s="202" t="s">
        <v>73</v>
      </c>
      <c r="P13" s="202"/>
      <c r="Q13" s="202"/>
      <c r="R13" s="203"/>
      <c r="S13" s="202" t="s">
        <v>105</v>
      </c>
      <c r="T13" s="202"/>
      <c r="U13" s="202"/>
      <c r="V13" s="203"/>
      <c r="W13" s="205" t="s">
        <v>74</v>
      </c>
      <c r="X13" s="206"/>
      <c r="Y13" s="206"/>
      <c r="Z13" s="206"/>
      <c r="AA13" s="206"/>
    </row>
    <row r="14" spans="1:27" s="40" customFormat="1" ht="29.25" thickBot="1">
      <c r="B14" s="82" t="s">
        <v>75</v>
      </c>
      <c r="C14" s="83" t="s">
        <v>76</v>
      </c>
      <c r="D14" s="84" t="s">
        <v>77</v>
      </c>
      <c r="E14" s="83" t="s">
        <v>78</v>
      </c>
      <c r="F14" s="84" t="s">
        <v>110</v>
      </c>
      <c r="G14" s="85" t="s">
        <v>79</v>
      </c>
      <c r="H14" s="82" t="s">
        <v>116</v>
      </c>
      <c r="I14" s="83" t="s">
        <v>115</v>
      </c>
      <c r="J14" s="86" t="s">
        <v>117</v>
      </c>
      <c r="K14" s="75" t="s">
        <v>80</v>
      </c>
      <c r="L14" s="87" t="s">
        <v>81</v>
      </c>
      <c r="M14" s="75" t="s">
        <v>82</v>
      </c>
      <c r="N14" s="87" t="s">
        <v>83</v>
      </c>
      <c r="O14" s="75" t="s">
        <v>80</v>
      </c>
      <c r="P14" s="87" t="s">
        <v>81</v>
      </c>
      <c r="Q14" s="75" t="s">
        <v>82</v>
      </c>
      <c r="R14" s="87" t="s">
        <v>83</v>
      </c>
      <c r="S14" s="75" t="s">
        <v>80</v>
      </c>
      <c r="T14" s="87" t="s">
        <v>81</v>
      </c>
      <c r="U14" s="75" t="s">
        <v>82</v>
      </c>
      <c r="V14" s="87" t="s">
        <v>83</v>
      </c>
      <c r="W14" s="75" t="s">
        <v>80</v>
      </c>
      <c r="X14" s="87" t="s">
        <v>81</v>
      </c>
      <c r="Y14" s="75" t="s">
        <v>82</v>
      </c>
      <c r="Z14" s="87" t="s">
        <v>83</v>
      </c>
      <c r="AA14" s="75" t="s">
        <v>24</v>
      </c>
    </row>
    <row r="15" spans="1:27">
      <c r="B15" s="76"/>
      <c r="C15" s="76"/>
      <c r="D15" s="76"/>
      <c r="E15" s="76"/>
      <c r="F15" s="76"/>
      <c r="G15" s="79"/>
      <c r="H15" s="80"/>
      <c r="I15" s="80"/>
      <c r="J15" s="80"/>
      <c r="K15" s="78"/>
      <c r="L15" s="78"/>
      <c r="M15" s="78"/>
      <c r="N15" s="78">
        <f>1-SUM(K15:M15)</f>
        <v>1</v>
      </c>
      <c r="O15" s="79"/>
      <c r="P15" s="79"/>
      <c r="Q15" s="79"/>
      <c r="R15" s="79"/>
      <c r="S15" s="79"/>
      <c r="T15" s="79"/>
      <c r="U15" s="79"/>
      <c r="V15" s="79"/>
      <c r="W15" s="81"/>
      <c r="X15" s="81"/>
      <c r="Y15" s="81"/>
      <c r="Z15" s="81"/>
      <c r="AA15" s="81"/>
    </row>
    <row r="16" spans="1:27" s="40" customFormat="1" ht="14.25">
      <c r="B16" s="191" t="s">
        <v>102</v>
      </c>
      <c r="C16" s="88" t="s">
        <v>84</v>
      </c>
      <c r="D16" s="89">
        <f>ROUND(C8/5,0)</f>
        <v>0</v>
      </c>
      <c r="E16" s="89"/>
      <c r="F16" s="90">
        <f>$E$11</f>
        <v>0</v>
      </c>
      <c r="G16" s="91">
        <f>ROUND(E16*D16*F16,0)</f>
        <v>0</v>
      </c>
      <c r="H16" s="196">
        <f>SUM(G16:G22)+G28+G29</f>
        <v>0</v>
      </c>
      <c r="I16" s="196">
        <f>H16-E8</f>
        <v>0</v>
      </c>
      <c r="J16" s="196"/>
      <c r="K16" s="192"/>
      <c r="L16" s="192"/>
      <c r="M16" s="192"/>
      <c r="N16" s="192"/>
      <c r="O16" s="204">
        <f>ROUND($H16*K$15,0)*$J16</f>
        <v>0</v>
      </c>
      <c r="P16" s="204">
        <f t="shared" ref="P16:R16" si="0">ROUND($H16*L$15,0)*$J16</f>
        <v>0</v>
      </c>
      <c r="Q16" s="204">
        <f t="shared" si="0"/>
        <v>0</v>
      </c>
      <c r="R16" s="204">
        <f t="shared" si="0"/>
        <v>0</v>
      </c>
      <c r="S16" s="204"/>
      <c r="T16" s="204"/>
      <c r="U16" s="204"/>
      <c r="V16" s="204"/>
      <c r="W16" s="192">
        <f>O16*K16</f>
        <v>0</v>
      </c>
      <c r="X16" s="192">
        <f t="shared" ref="X16:Z16" si="1">P16*L16</f>
        <v>0</v>
      </c>
      <c r="Y16" s="192">
        <f t="shared" si="1"/>
        <v>0</v>
      </c>
      <c r="Z16" s="192">
        <f t="shared" si="1"/>
        <v>0</v>
      </c>
      <c r="AA16" s="192">
        <f>SUM(W16:Z22)</f>
        <v>0</v>
      </c>
    </row>
    <row r="17" spans="2:27" s="40" customFormat="1" ht="14.25">
      <c r="B17" s="191"/>
      <c r="C17" s="88" t="s">
        <v>103</v>
      </c>
      <c r="D17" s="89">
        <f>ROUND($C$9/1.92,0)</f>
        <v>0</v>
      </c>
      <c r="E17" s="193"/>
      <c r="F17" s="199">
        <f>$E$11</f>
        <v>0</v>
      </c>
      <c r="G17" s="196">
        <f>ROUND(E17*D18*F17,0)</f>
        <v>0</v>
      </c>
      <c r="H17" s="197"/>
      <c r="I17" s="197"/>
      <c r="J17" s="197"/>
      <c r="K17" s="192"/>
      <c r="L17" s="192"/>
      <c r="M17" s="192"/>
      <c r="N17" s="192"/>
      <c r="O17" s="204"/>
      <c r="P17" s="204"/>
      <c r="Q17" s="204"/>
      <c r="R17" s="204"/>
      <c r="S17" s="204"/>
      <c r="T17" s="204"/>
      <c r="U17" s="204"/>
      <c r="V17" s="204"/>
      <c r="W17" s="192"/>
      <c r="X17" s="192"/>
      <c r="Y17" s="192"/>
      <c r="Z17" s="192"/>
      <c r="AA17" s="192"/>
    </row>
    <row r="18" spans="2:27" s="40" customFormat="1" ht="14.25">
      <c r="B18" s="191"/>
      <c r="C18" s="88" t="s">
        <v>87</v>
      </c>
      <c r="D18" s="89">
        <f>ROUND($C$9/3.2,0)</f>
        <v>0</v>
      </c>
      <c r="E18" s="194"/>
      <c r="F18" s="200"/>
      <c r="G18" s="197"/>
      <c r="H18" s="197"/>
      <c r="I18" s="197"/>
      <c r="J18" s="197"/>
      <c r="K18" s="192"/>
      <c r="L18" s="192"/>
      <c r="M18" s="192"/>
      <c r="N18" s="192"/>
      <c r="O18" s="204"/>
      <c r="P18" s="204"/>
      <c r="Q18" s="204"/>
      <c r="R18" s="204"/>
      <c r="S18" s="204"/>
      <c r="T18" s="204"/>
      <c r="U18" s="204"/>
      <c r="V18" s="204"/>
      <c r="W18" s="192"/>
      <c r="X18" s="192"/>
      <c r="Y18" s="192"/>
      <c r="Z18" s="192"/>
      <c r="AA18" s="192"/>
    </row>
    <row r="19" spans="2:27" s="40" customFormat="1" ht="14.25">
      <c r="B19" s="191"/>
      <c r="C19" s="88" t="s">
        <v>86</v>
      </c>
      <c r="D19" s="89">
        <f>ROUND($C$9/1.6,0)</f>
        <v>0</v>
      </c>
      <c r="E19" s="194"/>
      <c r="F19" s="200"/>
      <c r="G19" s="197"/>
      <c r="H19" s="197"/>
      <c r="I19" s="197"/>
      <c r="J19" s="197"/>
      <c r="K19" s="192"/>
      <c r="L19" s="192"/>
      <c r="M19" s="192"/>
      <c r="N19" s="192"/>
      <c r="O19" s="204"/>
      <c r="P19" s="204"/>
      <c r="Q19" s="204"/>
      <c r="R19" s="204"/>
      <c r="S19" s="204"/>
      <c r="T19" s="204"/>
      <c r="U19" s="204"/>
      <c r="V19" s="204"/>
      <c r="W19" s="192"/>
      <c r="X19" s="192"/>
      <c r="Y19" s="192"/>
      <c r="Z19" s="192"/>
      <c r="AA19" s="192"/>
    </row>
    <row r="20" spans="2:27" s="40" customFormat="1" ht="14.25">
      <c r="B20" s="191"/>
      <c r="C20" s="88" t="s">
        <v>88</v>
      </c>
      <c r="D20" s="89">
        <f>ROUND($C$9/3,0)</f>
        <v>0</v>
      </c>
      <c r="E20" s="195"/>
      <c r="F20" s="201"/>
      <c r="G20" s="198"/>
      <c r="H20" s="197"/>
      <c r="I20" s="197"/>
      <c r="J20" s="197"/>
      <c r="K20" s="192"/>
      <c r="L20" s="192"/>
      <c r="M20" s="192"/>
      <c r="N20" s="192"/>
      <c r="O20" s="204"/>
      <c r="P20" s="204"/>
      <c r="Q20" s="204"/>
      <c r="R20" s="204"/>
      <c r="S20" s="204"/>
      <c r="T20" s="204"/>
      <c r="U20" s="204"/>
      <c r="V20" s="204"/>
      <c r="W20" s="192"/>
      <c r="X20" s="192"/>
      <c r="Y20" s="192"/>
      <c r="Z20" s="192"/>
      <c r="AA20" s="192"/>
    </row>
    <row r="21" spans="2:27" s="40" customFormat="1" ht="14.25">
      <c r="B21" s="191"/>
      <c r="C21" s="88" t="s">
        <v>92</v>
      </c>
      <c r="D21" s="89">
        <f>ROUND($C$10/2.666,0)</f>
        <v>0</v>
      </c>
      <c r="E21" s="89"/>
      <c r="F21" s="92">
        <v>1</v>
      </c>
      <c r="G21" s="91">
        <f>E21*D21*F21-G28</f>
        <v>0</v>
      </c>
      <c r="H21" s="197"/>
      <c r="I21" s="197"/>
      <c r="J21" s="197"/>
      <c r="K21" s="192"/>
      <c r="L21" s="192"/>
      <c r="M21" s="192"/>
      <c r="N21" s="192"/>
      <c r="O21" s="204"/>
      <c r="P21" s="204"/>
      <c r="Q21" s="204"/>
      <c r="R21" s="204"/>
      <c r="S21" s="204"/>
      <c r="T21" s="204"/>
      <c r="U21" s="204"/>
      <c r="V21" s="204"/>
      <c r="W21" s="192"/>
      <c r="X21" s="192"/>
      <c r="Y21" s="192"/>
      <c r="Z21" s="192"/>
      <c r="AA21" s="192"/>
    </row>
    <row r="22" spans="2:27" s="40" customFormat="1" ht="14.25">
      <c r="B22" s="191"/>
      <c r="C22" s="88" t="s">
        <v>90</v>
      </c>
      <c r="D22" s="89">
        <f>ROUND($C$10/3.33,0)</f>
        <v>0</v>
      </c>
      <c r="E22" s="89"/>
      <c r="F22" s="92">
        <v>1</v>
      </c>
      <c r="G22" s="91">
        <f>E22*D22*F22-G29</f>
        <v>0</v>
      </c>
      <c r="H22" s="197"/>
      <c r="I22" s="197"/>
      <c r="J22" s="198"/>
      <c r="K22" s="192"/>
      <c r="L22" s="192"/>
      <c r="M22" s="192"/>
      <c r="N22" s="192"/>
      <c r="O22" s="204"/>
      <c r="P22" s="204"/>
      <c r="Q22" s="204"/>
      <c r="R22" s="204"/>
      <c r="S22" s="204"/>
      <c r="T22" s="204"/>
      <c r="U22" s="204"/>
      <c r="V22" s="204"/>
      <c r="W22" s="192"/>
      <c r="X22" s="192"/>
      <c r="Y22" s="192"/>
      <c r="Z22" s="192"/>
      <c r="AA22" s="192"/>
    </row>
    <row r="23" spans="2:27" s="40" customFormat="1" ht="14.25">
      <c r="B23" s="93" t="s">
        <v>91</v>
      </c>
      <c r="C23" s="88" t="s">
        <v>84</v>
      </c>
      <c r="D23" s="88"/>
      <c r="E23" s="88"/>
      <c r="F23" s="88"/>
      <c r="G23" s="94"/>
      <c r="H23" s="197"/>
      <c r="I23" s="197"/>
      <c r="J23" s="95"/>
      <c r="K23" s="96"/>
      <c r="L23" s="96"/>
      <c r="M23" s="96"/>
      <c r="N23" s="96"/>
      <c r="O23" s="97">
        <f>ROUND($H16*K$15,0)*$J23</f>
        <v>0</v>
      </c>
      <c r="P23" s="97"/>
      <c r="Q23" s="97"/>
      <c r="R23" s="97"/>
      <c r="S23" s="97"/>
      <c r="T23" s="97"/>
      <c r="U23" s="97"/>
      <c r="V23" s="97"/>
      <c r="W23" s="96">
        <f>O23*K23</f>
        <v>0</v>
      </c>
      <c r="X23" s="96">
        <f t="shared" ref="X23:Z23" si="2">P23*L23</f>
        <v>0</v>
      </c>
      <c r="Y23" s="96">
        <f t="shared" si="2"/>
        <v>0</v>
      </c>
      <c r="Z23" s="96">
        <f t="shared" si="2"/>
        <v>0</v>
      </c>
      <c r="AA23" s="96">
        <f>SUM(W23:Z23)</f>
        <v>0</v>
      </c>
    </row>
    <row r="24" spans="2:27" s="40" customFormat="1" ht="14.25">
      <c r="B24" s="191" t="s">
        <v>104</v>
      </c>
      <c r="C24" s="88" t="s">
        <v>85</v>
      </c>
      <c r="D24" s="88"/>
      <c r="E24" s="88"/>
      <c r="F24" s="88"/>
      <c r="G24" s="94"/>
      <c r="H24" s="197"/>
      <c r="I24" s="197"/>
      <c r="J24" s="213"/>
      <c r="K24" s="192"/>
      <c r="L24" s="192"/>
      <c r="M24" s="192"/>
      <c r="N24" s="192"/>
      <c r="O24" s="207">
        <f>ROUND($H16*K$15,0)*$J24</f>
        <v>0</v>
      </c>
      <c r="P24" s="204"/>
      <c r="Q24" s="204"/>
      <c r="R24" s="204"/>
      <c r="S24" s="207"/>
      <c r="T24" s="207"/>
      <c r="U24" s="207"/>
      <c r="V24" s="207"/>
      <c r="W24" s="210">
        <f>O24*K24</f>
        <v>0</v>
      </c>
      <c r="X24" s="210">
        <f t="shared" ref="X24:Z24" si="3">P24*L24</f>
        <v>0</v>
      </c>
      <c r="Y24" s="210">
        <f t="shared" si="3"/>
        <v>0</v>
      </c>
      <c r="Z24" s="210">
        <f t="shared" si="3"/>
        <v>0</v>
      </c>
      <c r="AA24" s="210">
        <f>SUM(W24:Z27)</f>
        <v>0</v>
      </c>
    </row>
    <row r="25" spans="2:27" s="40" customFormat="1" ht="14.25">
      <c r="B25" s="191"/>
      <c r="C25" s="88" t="s">
        <v>86</v>
      </c>
      <c r="D25" s="88"/>
      <c r="E25" s="88"/>
      <c r="F25" s="88"/>
      <c r="G25" s="94"/>
      <c r="H25" s="197"/>
      <c r="I25" s="197"/>
      <c r="J25" s="214"/>
      <c r="K25" s="192"/>
      <c r="L25" s="192"/>
      <c r="M25" s="192"/>
      <c r="N25" s="192"/>
      <c r="O25" s="208"/>
      <c r="P25" s="204"/>
      <c r="Q25" s="204"/>
      <c r="R25" s="204"/>
      <c r="S25" s="208"/>
      <c r="T25" s="208"/>
      <c r="U25" s="208"/>
      <c r="V25" s="208"/>
      <c r="W25" s="211"/>
      <c r="X25" s="211"/>
      <c r="Y25" s="211"/>
      <c r="Z25" s="211"/>
      <c r="AA25" s="211"/>
    </row>
    <row r="26" spans="2:27" s="40" customFormat="1" ht="14.25">
      <c r="B26" s="191"/>
      <c r="C26" s="88" t="s">
        <v>88</v>
      </c>
      <c r="D26" s="88"/>
      <c r="E26" s="88"/>
      <c r="F26" s="88"/>
      <c r="G26" s="94"/>
      <c r="H26" s="197"/>
      <c r="I26" s="197"/>
      <c r="J26" s="214"/>
      <c r="K26" s="192"/>
      <c r="L26" s="192"/>
      <c r="M26" s="192"/>
      <c r="N26" s="192"/>
      <c r="O26" s="208"/>
      <c r="P26" s="204"/>
      <c r="Q26" s="204"/>
      <c r="R26" s="204"/>
      <c r="S26" s="208"/>
      <c r="T26" s="208"/>
      <c r="U26" s="208"/>
      <c r="V26" s="208"/>
      <c r="W26" s="211"/>
      <c r="X26" s="211"/>
      <c r="Y26" s="211"/>
      <c r="Z26" s="211"/>
      <c r="AA26" s="211"/>
    </row>
    <row r="27" spans="2:27" s="40" customFormat="1" ht="14.25">
      <c r="B27" s="191"/>
      <c r="C27" s="88" t="s">
        <v>89</v>
      </c>
      <c r="D27" s="88"/>
      <c r="E27" s="88"/>
      <c r="F27" s="88"/>
      <c r="G27" s="94"/>
      <c r="H27" s="197"/>
      <c r="I27" s="197"/>
      <c r="J27" s="214"/>
      <c r="K27" s="192"/>
      <c r="L27" s="192"/>
      <c r="M27" s="192"/>
      <c r="N27" s="192"/>
      <c r="O27" s="209"/>
      <c r="P27" s="204"/>
      <c r="Q27" s="204"/>
      <c r="R27" s="204"/>
      <c r="S27" s="209"/>
      <c r="T27" s="209"/>
      <c r="U27" s="209"/>
      <c r="V27" s="209"/>
      <c r="W27" s="212"/>
      <c r="X27" s="212"/>
      <c r="Y27" s="212"/>
      <c r="Z27" s="212"/>
      <c r="AA27" s="212"/>
    </row>
    <row r="28" spans="2:27" s="40" customFormat="1" ht="14.25">
      <c r="B28" s="98" t="s">
        <v>92</v>
      </c>
      <c r="C28" s="88" t="s">
        <v>92</v>
      </c>
      <c r="D28" s="88"/>
      <c r="E28" s="88"/>
      <c r="F28" s="88"/>
      <c r="G28" s="94"/>
      <c r="H28" s="197"/>
      <c r="I28" s="197"/>
      <c r="J28" s="95"/>
      <c r="K28" s="99"/>
      <c r="L28" s="99"/>
      <c r="M28" s="99"/>
      <c r="N28" s="99"/>
      <c r="O28" s="97">
        <f>ROUND($H16*K$15,0)*$J28</f>
        <v>0</v>
      </c>
      <c r="P28" s="94"/>
      <c r="Q28" s="94"/>
      <c r="R28" s="94"/>
      <c r="S28" s="100"/>
      <c r="T28" s="100"/>
      <c r="U28" s="100"/>
      <c r="V28" s="100"/>
      <c r="W28" s="101">
        <f t="shared" ref="W28:Z29" si="4">O28*K28</f>
        <v>0</v>
      </c>
      <c r="X28" s="101">
        <f t="shared" si="4"/>
        <v>0</v>
      </c>
      <c r="Y28" s="101">
        <f t="shared" si="4"/>
        <v>0</v>
      </c>
      <c r="Z28" s="101">
        <f t="shared" si="4"/>
        <v>0</v>
      </c>
      <c r="AA28" s="101">
        <f>SUM(W28:Z28)</f>
        <v>0</v>
      </c>
    </row>
    <row r="29" spans="2:27" s="40" customFormat="1" thickBot="1">
      <c r="B29" s="98" t="s">
        <v>88</v>
      </c>
      <c r="C29" s="88" t="s">
        <v>88</v>
      </c>
      <c r="D29" s="88"/>
      <c r="E29" s="88"/>
      <c r="F29" s="88"/>
      <c r="G29" s="94"/>
      <c r="H29" s="198"/>
      <c r="I29" s="198"/>
      <c r="J29" s="102"/>
      <c r="K29" s="99"/>
      <c r="L29" s="99"/>
      <c r="M29" s="99"/>
      <c r="N29" s="99"/>
      <c r="O29" s="97">
        <f>ROUND($H16*K$15,0)*$J29</f>
        <v>0</v>
      </c>
      <c r="P29" s="94"/>
      <c r="Q29" s="94"/>
      <c r="R29" s="94"/>
      <c r="S29" s="100"/>
      <c r="T29" s="100"/>
      <c r="U29" s="100"/>
      <c r="V29" s="100"/>
      <c r="W29" s="101">
        <f t="shared" si="4"/>
        <v>0</v>
      </c>
      <c r="X29" s="101">
        <f t="shared" si="4"/>
        <v>0</v>
      </c>
      <c r="Y29" s="101">
        <f t="shared" si="4"/>
        <v>0</v>
      </c>
      <c r="Z29" s="101">
        <f t="shared" si="4"/>
        <v>0</v>
      </c>
      <c r="AA29" s="101">
        <f>SUM(W29:Z29)</f>
        <v>0</v>
      </c>
    </row>
    <row r="30" spans="2:27" s="45" customFormat="1" thickBot="1">
      <c r="B30" s="103"/>
      <c r="C30" s="103"/>
      <c r="D30" s="103"/>
      <c r="E30" s="103"/>
      <c r="F30" s="103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63">
        <f>SUM(W16:W29)</f>
        <v>0</v>
      </c>
      <c r="X30" s="63">
        <f t="shared" ref="X30:AA30" si="5">SUM(X16:X29)</f>
        <v>0</v>
      </c>
      <c r="Y30" s="63">
        <f t="shared" si="5"/>
        <v>0</v>
      </c>
      <c r="Z30" s="63">
        <f t="shared" si="5"/>
        <v>0</v>
      </c>
      <c r="AA30" s="63">
        <f t="shared" si="5"/>
        <v>0</v>
      </c>
    </row>
    <row r="31" spans="2:27"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</row>
  </sheetData>
  <mergeCells count="47">
    <mergeCell ref="AA16:AA22"/>
    <mergeCell ref="AA24:AA27"/>
    <mergeCell ref="H16:H29"/>
    <mergeCell ref="I16:I29"/>
    <mergeCell ref="J16:J22"/>
    <mergeCell ref="J24:J27"/>
    <mergeCell ref="Z24:Z27"/>
    <mergeCell ref="S24:S27"/>
    <mergeCell ref="T24:T27"/>
    <mergeCell ref="P24:P27"/>
    <mergeCell ref="Q24:Q27"/>
    <mergeCell ref="R24:R27"/>
    <mergeCell ref="W24:W27"/>
    <mergeCell ref="X24:X27"/>
    <mergeCell ref="Y24:Y27"/>
    <mergeCell ref="U24:U27"/>
    <mergeCell ref="V24:V27"/>
    <mergeCell ref="B24:B27"/>
    <mergeCell ref="K24:K27"/>
    <mergeCell ref="L24:L27"/>
    <mergeCell ref="M24:M27"/>
    <mergeCell ref="N24:N27"/>
    <mergeCell ref="O24:O27"/>
    <mergeCell ref="W16:W22"/>
    <mergeCell ref="X16:X22"/>
    <mergeCell ref="Y16:Y22"/>
    <mergeCell ref="Z16:Z22"/>
    <mergeCell ref="K13:N13"/>
    <mergeCell ref="O13:R13"/>
    <mergeCell ref="O16:O22"/>
    <mergeCell ref="P16:P22"/>
    <mergeCell ref="Q16:Q22"/>
    <mergeCell ref="R16:R22"/>
    <mergeCell ref="S13:V13"/>
    <mergeCell ref="S16:S22"/>
    <mergeCell ref="T16:T22"/>
    <mergeCell ref="U16:U22"/>
    <mergeCell ref="V16:V22"/>
    <mergeCell ref="W13:AA13"/>
    <mergeCell ref="B16:B22"/>
    <mergeCell ref="K16:K22"/>
    <mergeCell ref="L16:L22"/>
    <mergeCell ref="M16:M22"/>
    <mergeCell ref="N16:N22"/>
    <mergeCell ref="E17:E20"/>
    <mergeCell ref="G17:G20"/>
    <mergeCell ref="F17:F20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840FB-1B26-4697-8EB2-4C9BC37F8B1E}">
  <dimension ref="A1:D23"/>
  <sheetViews>
    <sheetView showGridLines="0" showRowColHeaders="0" topLeftCell="A4" workbookViewId="0">
      <selection activeCell="C7" sqref="C7"/>
    </sheetView>
  </sheetViews>
  <sheetFormatPr defaultRowHeight="15"/>
  <cols>
    <col min="1" max="1" width="1.140625" style="74" customWidth="1"/>
    <col min="2" max="2" width="47" bestFit="1" customWidth="1"/>
    <col min="3" max="3" width="21.5703125" bestFit="1" customWidth="1"/>
    <col min="4" max="4" width="5.5703125" bestFit="1" customWidth="1"/>
    <col min="5" max="5" width="14" bestFit="1" customWidth="1"/>
    <col min="6" max="6" width="9.5703125" bestFit="1" customWidth="1"/>
    <col min="10" max="10" width="6.28515625" bestFit="1" customWidth="1"/>
  </cols>
  <sheetData>
    <row r="1" spans="2:4" s="74" customFormat="1"/>
    <row r="2" spans="2:4" s="74" customFormat="1"/>
    <row r="3" spans="2:4" s="74" customFormat="1"/>
    <row r="4" spans="2:4" s="74" customFormat="1"/>
    <row r="5" spans="2:4" s="74" customFormat="1"/>
    <row r="6" spans="2:4" ht="15.75" thickBot="1">
      <c r="B6" s="120"/>
      <c r="C6" s="121"/>
      <c r="D6" s="12"/>
    </row>
    <row r="7" spans="2:4" ht="15.75" thickBot="1">
      <c r="B7" s="123" t="s">
        <v>129</v>
      </c>
      <c r="C7" s="122">
        <v>0.7</v>
      </c>
    </row>
    <row r="8" spans="2:4" ht="15.75" thickBot="1">
      <c r="B8" s="108" t="s">
        <v>93</v>
      </c>
      <c r="C8" s="109">
        <f>C9+C10</f>
        <v>0</v>
      </c>
      <c r="D8" s="25"/>
    </row>
    <row r="9" spans="2:4">
      <c r="B9" s="3" t="s">
        <v>94</v>
      </c>
      <c r="C9" s="2">
        <f>C7*Planos!AA30</f>
        <v>0</v>
      </c>
    </row>
    <row r="10" spans="2:4">
      <c r="B10" s="3" t="s">
        <v>15</v>
      </c>
      <c r="C10" s="2"/>
    </row>
    <row r="11" spans="2:4">
      <c r="B11" s="1" t="s">
        <v>95</v>
      </c>
      <c r="C11" s="18">
        <f>C12</f>
        <v>0</v>
      </c>
    </row>
    <row r="12" spans="2:4" ht="15.75" thickBot="1">
      <c r="B12" s="114" t="s">
        <v>96</v>
      </c>
      <c r="C12" s="113">
        <f>-C9*0.155</f>
        <v>0</v>
      </c>
      <c r="D12" s="112"/>
    </row>
    <row r="13" spans="2:4" ht="15.75" thickBot="1">
      <c r="B13" s="115" t="s">
        <v>97</v>
      </c>
      <c r="C13" s="110">
        <f>C8+C11</f>
        <v>0</v>
      </c>
      <c r="D13" s="111" t="e">
        <f t="shared" ref="D13:D16" si="0">C13/$C$13</f>
        <v>#DIV/0!</v>
      </c>
    </row>
    <row r="14" spans="2:4">
      <c r="B14" s="1" t="s">
        <v>98</v>
      </c>
      <c r="C14" s="18">
        <f>C15+C16</f>
        <v>0</v>
      </c>
      <c r="D14" s="29" t="e">
        <f t="shared" si="0"/>
        <v>#DIV/0!</v>
      </c>
    </row>
    <row r="15" spans="2:4">
      <c r="B15" s="3" t="s">
        <v>99</v>
      </c>
      <c r="C15" s="2">
        <f>-C9*0.3</f>
        <v>0</v>
      </c>
      <c r="D15" s="28" t="e">
        <f t="shared" si="0"/>
        <v>#DIV/0!</v>
      </c>
    </row>
    <row r="16" spans="2:4">
      <c r="B16" s="3" t="s">
        <v>100</v>
      </c>
      <c r="C16" s="2">
        <f>-C8*0.1</f>
        <v>0</v>
      </c>
      <c r="D16" s="28" t="e">
        <f t="shared" si="0"/>
        <v>#DIV/0!</v>
      </c>
    </row>
    <row r="17" spans="2:4">
      <c r="B17" s="1" t="s">
        <v>123</v>
      </c>
      <c r="C17" s="18">
        <f>C13+C14</f>
        <v>0</v>
      </c>
      <c r="D17" s="29" t="e">
        <f>C17/$C$13</f>
        <v>#DIV/0!</v>
      </c>
    </row>
    <row r="18" spans="2:4">
      <c r="B18" s="1" t="s">
        <v>101</v>
      </c>
      <c r="C18" s="18">
        <f>SUM(C19:C22)</f>
        <v>0</v>
      </c>
      <c r="D18" s="29" t="e">
        <f>C18/$C$13</f>
        <v>#DIV/0!</v>
      </c>
    </row>
    <row r="19" spans="2:4">
      <c r="B19" s="3" t="s">
        <v>118</v>
      </c>
      <c r="C19" s="2"/>
      <c r="D19" s="28" t="e">
        <f t="shared" ref="D19:D23" si="1">C19/$C$13</f>
        <v>#DIV/0!</v>
      </c>
    </row>
    <row r="20" spans="2:4">
      <c r="B20" s="3" t="s">
        <v>119</v>
      </c>
      <c r="C20" s="2"/>
      <c r="D20" s="28" t="e">
        <f t="shared" si="1"/>
        <v>#DIV/0!</v>
      </c>
    </row>
    <row r="21" spans="2:4">
      <c r="B21" s="3" t="s">
        <v>120</v>
      </c>
      <c r="C21" s="2"/>
      <c r="D21" s="28" t="e">
        <f t="shared" si="1"/>
        <v>#DIV/0!</v>
      </c>
    </row>
    <row r="22" spans="2:4" ht="15.75" thickBot="1">
      <c r="B22" s="116" t="s">
        <v>121</v>
      </c>
      <c r="C22" s="113"/>
      <c r="D22" s="117" t="e">
        <f t="shared" si="1"/>
        <v>#DIV/0!</v>
      </c>
    </row>
    <row r="23" spans="2:4" ht="15.75" thickBot="1">
      <c r="B23" s="115" t="s">
        <v>122</v>
      </c>
      <c r="C23" s="118">
        <f>C17+C18</f>
        <v>0</v>
      </c>
      <c r="D23" s="119" t="e">
        <f t="shared" si="1"/>
        <v>#DIV/0!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2A1C6-F0A6-45E9-8CE0-258A31FF0F02}">
  <dimension ref="B1:I24"/>
  <sheetViews>
    <sheetView showGridLines="0" showRowColHeaders="0" workbookViewId="0">
      <selection activeCell="C5" sqref="C5"/>
    </sheetView>
  </sheetViews>
  <sheetFormatPr defaultRowHeight="15"/>
  <cols>
    <col min="1" max="1" width="1.5703125" customWidth="1"/>
    <col min="2" max="2" width="27" bestFit="1" customWidth="1"/>
    <col min="3" max="3" width="13.5703125" style="2" customWidth="1"/>
    <col min="4" max="4" width="14.140625" style="2" customWidth="1"/>
    <col min="5" max="5" width="11.5703125" bestFit="1" customWidth="1"/>
  </cols>
  <sheetData>
    <row r="1" spans="2:9">
      <c r="B1" s="132"/>
      <c r="C1" s="11"/>
      <c r="D1" s="12"/>
      <c r="I1" s="12"/>
    </row>
    <row r="2" spans="2:9" ht="15.75" thickBot="1"/>
    <row r="3" spans="2:9" ht="15.75" thickBot="1">
      <c r="B3" s="215" t="s">
        <v>133</v>
      </c>
      <c r="C3" s="133" t="s">
        <v>130</v>
      </c>
      <c r="D3" s="133" t="s">
        <v>131</v>
      </c>
      <c r="E3" s="217" t="s">
        <v>135</v>
      </c>
    </row>
    <row r="4" spans="2:9" ht="15.75" thickBot="1">
      <c r="B4" s="216"/>
      <c r="C4" s="135" t="s">
        <v>134</v>
      </c>
      <c r="D4" s="135" t="s">
        <v>134</v>
      </c>
      <c r="E4" s="218" t="s">
        <v>135</v>
      </c>
    </row>
    <row r="5" spans="2:9" ht="16.5" thickTop="1" thickBot="1">
      <c r="B5" s="134" t="s">
        <v>0</v>
      </c>
      <c r="D5" s="2">
        <v>0</v>
      </c>
      <c r="E5" s="17">
        <f>SUM(C5:D5)</f>
        <v>0</v>
      </c>
    </row>
    <row r="6" spans="2:9" ht="15.75" thickBot="1">
      <c r="B6" s="134" t="s">
        <v>1</v>
      </c>
      <c r="E6" s="17">
        <f t="shared" ref="E6:E13" si="0">SUM(C6:D6)</f>
        <v>0</v>
      </c>
    </row>
    <row r="7" spans="2:9" ht="15.75" thickBot="1">
      <c r="B7" s="134" t="s">
        <v>2</v>
      </c>
      <c r="E7" s="17">
        <f t="shared" si="0"/>
        <v>0</v>
      </c>
    </row>
    <row r="8" spans="2:9" ht="15.75" thickBot="1">
      <c r="B8" s="134" t="s">
        <v>3</v>
      </c>
      <c r="C8" s="2">
        <f>Investimentos!I15</f>
        <v>0</v>
      </c>
      <c r="D8" s="2">
        <f>Investimentos!I23</f>
        <v>0</v>
      </c>
      <c r="E8" s="17">
        <f t="shared" si="0"/>
        <v>0</v>
      </c>
    </row>
    <row r="9" spans="2:9" ht="15.75" thickBot="1">
      <c r="B9" s="136" t="s">
        <v>137</v>
      </c>
      <c r="E9" s="17">
        <f t="shared" si="0"/>
        <v>0</v>
      </c>
    </row>
    <row r="10" spans="2:9" ht="15.75" thickBot="1">
      <c r="B10" s="137" t="s">
        <v>138</v>
      </c>
      <c r="E10" s="17">
        <f t="shared" si="0"/>
        <v>0</v>
      </c>
    </row>
    <row r="11" spans="2:9" ht="15.75" thickBot="1">
      <c r="B11" s="134" t="s">
        <v>4</v>
      </c>
      <c r="E11" s="17">
        <f t="shared" si="0"/>
        <v>0</v>
      </c>
    </row>
    <row r="12" spans="2:9" ht="15.75" thickBot="1">
      <c r="B12" s="134" t="s">
        <v>5</v>
      </c>
      <c r="C12" s="2">
        <f>SUM(C5:C8)-C11</f>
        <v>0</v>
      </c>
      <c r="D12" s="2">
        <f>SUM(D5:D8)-D11</f>
        <v>0</v>
      </c>
      <c r="E12" s="17">
        <f t="shared" si="0"/>
        <v>0</v>
      </c>
    </row>
    <row r="13" spans="2:9" ht="15.75" thickBot="1">
      <c r="B13" s="134" t="s">
        <v>6</v>
      </c>
      <c r="E13" s="17">
        <f t="shared" si="0"/>
        <v>0</v>
      </c>
    </row>
    <row r="14" spans="2:9" ht="6.75" customHeight="1" thickBot="1"/>
    <row r="15" spans="2:9" ht="15.75" thickBot="1">
      <c r="B15" s="215" t="s">
        <v>136</v>
      </c>
      <c r="C15" s="133" t="s">
        <v>130</v>
      </c>
      <c r="D15" s="133" t="s">
        <v>131</v>
      </c>
      <c r="E15" s="217" t="s">
        <v>135</v>
      </c>
    </row>
    <row r="16" spans="2:9" ht="15.75" thickBot="1">
      <c r="B16" s="216"/>
      <c r="C16" s="135" t="s">
        <v>134</v>
      </c>
      <c r="D16" s="135" t="s">
        <v>134</v>
      </c>
      <c r="E16" s="218" t="s">
        <v>135</v>
      </c>
    </row>
    <row r="17" spans="2:5" ht="16.5" thickTop="1" thickBot="1">
      <c r="B17" s="134" t="s">
        <v>7</v>
      </c>
      <c r="D17" s="2">
        <f>C17</f>
        <v>0</v>
      </c>
      <c r="E17" s="17">
        <f t="shared" ref="E17:E24" si="1">SUM(C17:D17)</f>
        <v>0</v>
      </c>
    </row>
    <row r="18" spans="2:5" ht="15.75" thickBot="1">
      <c r="B18" s="134" t="s">
        <v>8</v>
      </c>
      <c r="D18" s="2">
        <f t="shared" ref="D18:D24" si="2">C18</f>
        <v>0</v>
      </c>
      <c r="E18" s="17">
        <f t="shared" si="1"/>
        <v>0</v>
      </c>
    </row>
    <row r="19" spans="2:5" ht="15.75" thickBot="1">
      <c r="B19" s="134" t="s">
        <v>9</v>
      </c>
      <c r="D19" s="2">
        <f t="shared" si="2"/>
        <v>0</v>
      </c>
      <c r="E19" s="17">
        <f t="shared" si="1"/>
        <v>0</v>
      </c>
    </row>
    <row r="20" spans="2:5" ht="15.75" thickBot="1">
      <c r="B20" s="134" t="s">
        <v>10</v>
      </c>
      <c r="C20" s="2">
        <f>SUM(C17:C19)</f>
        <v>0</v>
      </c>
      <c r="D20" s="2">
        <f t="shared" si="2"/>
        <v>0</v>
      </c>
      <c r="E20" s="17">
        <f t="shared" si="1"/>
        <v>0</v>
      </c>
    </row>
    <row r="21" spans="2:5" ht="15.75" thickBot="1">
      <c r="B21" s="134" t="s">
        <v>11</v>
      </c>
      <c r="D21" s="2">
        <f t="shared" si="2"/>
        <v>0</v>
      </c>
      <c r="E21" s="17">
        <f t="shared" si="1"/>
        <v>0</v>
      </c>
    </row>
    <row r="22" spans="2:5" ht="15.75" thickBot="1">
      <c r="B22" s="134" t="s">
        <v>12</v>
      </c>
      <c r="D22" s="2">
        <f t="shared" si="2"/>
        <v>0</v>
      </c>
      <c r="E22" s="17">
        <f t="shared" si="1"/>
        <v>0</v>
      </c>
    </row>
    <row r="23" spans="2:5" ht="15.75" thickBot="1">
      <c r="B23" s="134" t="s">
        <v>13</v>
      </c>
      <c r="C23" s="138"/>
      <c r="D23" s="139">
        <f t="shared" si="2"/>
        <v>0</v>
      </c>
      <c r="E23" s="17">
        <f t="shared" si="1"/>
        <v>0</v>
      </c>
    </row>
    <row r="24" spans="2:5" ht="15.75" thickBot="1">
      <c r="B24" s="134" t="s">
        <v>14</v>
      </c>
      <c r="C24" s="140">
        <f>SUM(C20:C23)</f>
        <v>0</v>
      </c>
      <c r="D24" s="141">
        <f t="shared" si="2"/>
        <v>0</v>
      </c>
      <c r="E24" s="141">
        <f t="shared" si="1"/>
        <v>0</v>
      </c>
    </row>
  </sheetData>
  <mergeCells count="4">
    <mergeCell ref="B3:B4"/>
    <mergeCell ref="E3:E4"/>
    <mergeCell ref="B15:B16"/>
    <mergeCell ref="E15:E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72010-52CB-4E6F-B575-4BE7A9091BDF}">
  <dimension ref="B2:M55"/>
  <sheetViews>
    <sheetView showGridLines="0" showRowColHeaders="0" topLeftCell="A13" zoomScale="85" zoomScaleNormal="85" workbookViewId="0">
      <selection activeCell="D26" sqref="D26"/>
    </sheetView>
  </sheetViews>
  <sheetFormatPr defaultColWidth="9.140625" defaultRowHeight="15"/>
  <cols>
    <col min="1" max="1" width="2.5703125" style="5" customWidth="1"/>
    <col min="2" max="2" width="0.7109375" style="4" customWidth="1"/>
    <col min="3" max="3" width="22.5703125" style="5" bestFit="1" customWidth="1"/>
    <col min="4" max="4" width="8.7109375" style="5" bestFit="1" customWidth="1"/>
    <col min="5" max="5" width="1.85546875" style="4" customWidth="1"/>
    <col min="6" max="6" width="25.7109375" style="5" customWidth="1"/>
    <col min="7" max="7" width="13.28515625" style="4" customWidth="1"/>
    <col min="8" max="8" width="4.5703125" style="129" customWidth="1"/>
    <col min="9" max="9" width="23.42578125" style="7" bestFit="1" customWidth="1"/>
    <col min="10" max="10" width="2.140625" style="5" customWidth="1"/>
    <col min="11" max="11" width="9.42578125" style="4" customWidth="1"/>
    <col min="12" max="12" width="13.5703125" style="6" bestFit="1" customWidth="1"/>
    <col min="13" max="13" width="9.140625" style="5"/>
    <col min="14" max="14" width="28.85546875" style="5" customWidth="1"/>
    <col min="15" max="16384" width="9.140625" style="5"/>
  </cols>
  <sheetData>
    <row r="2" spans="2:9" customFormat="1">
      <c r="B2" s="4"/>
      <c r="C2" s="27"/>
      <c r="D2" s="12"/>
      <c r="H2" s="128"/>
      <c r="I2" s="131"/>
    </row>
    <row r="3" spans="2:9" ht="3" customHeight="1"/>
    <row r="4" spans="2:9" ht="3" customHeight="1"/>
    <row r="5" spans="2:9" ht="3" customHeight="1"/>
    <row r="6" spans="2:9" ht="3" customHeight="1"/>
    <row r="7" spans="2:9" ht="3" customHeight="1"/>
    <row r="8" spans="2:9" ht="3" customHeight="1"/>
    <row r="9" spans="2:9" ht="3" customHeight="1"/>
    <row r="10" spans="2:9" ht="3" customHeight="1"/>
    <row r="11" spans="2:9" ht="3" customHeight="1"/>
    <row r="12" spans="2:9" ht="3" customHeight="1"/>
    <row r="13" spans="2:9" ht="3" customHeight="1"/>
    <row r="14" spans="2:9" ht="3" customHeight="1"/>
    <row r="15" spans="2:9" ht="3" customHeight="1"/>
    <row r="16" spans="2:9" ht="3.75" customHeight="1"/>
    <row r="17" spans="2:13" ht="3" customHeight="1"/>
    <row r="18" spans="2:13" ht="3" customHeight="1"/>
    <row r="19" spans="2:13" ht="3" customHeight="1"/>
    <row r="20" spans="2:13" ht="3" customHeight="1"/>
    <row r="21" spans="2:13" ht="3" customHeight="1"/>
    <row r="22" spans="2:13" ht="3" customHeight="1"/>
    <row r="23" spans="2:13">
      <c r="B23" s="5"/>
      <c r="E23" s="5"/>
      <c r="F23" s="4"/>
      <c r="G23" s="5"/>
      <c r="I23" s="8"/>
      <c r="K23" s="5"/>
      <c r="L23" s="4"/>
      <c r="M23" s="6"/>
    </row>
    <row r="24" spans="2:13">
      <c r="B24" s="5"/>
    </row>
    <row r="25" spans="2:13">
      <c r="B25" s="5"/>
      <c r="G25" s="125"/>
      <c r="K25" s="5"/>
    </row>
    <row r="26" spans="2:13">
      <c r="B26" s="5"/>
      <c r="D26" s="10"/>
      <c r="G26" s="126">
        <f>D26-D28-D30-D32</f>
        <v>0</v>
      </c>
      <c r="H26" s="130"/>
      <c r="K26" s="5"/>
    </row>
    <row r="27" spans="2:13">
      <c r="B27" s="5"/>
      <c r="G27" s="127"/>
      <c r="H27" s="130"/>
    </row>
    <row r="28" spans="2:13">
      <c r="B28" s="5"/>
      <c r="D28" s="10"/>
      <c r="F28" s="124"/>
      <c r="G28" s="127"/>
      <c r="H28" s="130"/>
    </row>
    <row r="29" spans="2:13">
      <c r="B29" s="5"/>
      <c r="G29" s="127"/>
      <c r="H29" s="130"/>
    </row>
    <row r="30" spans="2:13">
      <c r="B30" s="5"/>
      <c r="D30" s="10">
        <v>0</v>
      </c>
      <c r="G30" s="126"/>
      <c r="H30" s="130"/>
    </row>
    <row r="31" spans="2:13">
      <c r="B31" s="5"/>
      <c r="G31" s="127"/>
      <c r="H31" s="130"/>
      <c r="K31" s="219" t="e">
        <f>G32*G38</f>
        <v>#DIV/0!</v>
      </c>
    </row>
    <row r="32" spans="2:13">
      <c r="B32" s="5"/>
      <c r="D32" s="10">
        <v>0</v>
      </c>
      <c r="G32" s="219" t="e">
        <f>G26/G30</f>
        <v>#DIV/0!</v>
      </c>
      <c r="H32" s="130"/>
      <c r="K32" s="219"/>
    </row>
    <row r="33" spans="2:11">
      <c r="B33" s="5"/>
      <c r="G33" s="219"/>
      <c r="H33" s="130"/>
    </row>
    <row r="34" spans="2:11" ht="14.25" customHeight="1">
      <c r="B34" s="5"/>
    </row>
    <row r="35" spans="2:11">
      <c r="B35" s="5"/>
    </row>
    <row r="36" spans="2:11">
      <c r="B36" s="5"/>
      <c r="K36" s="219" t="e">
        <f>(D38+D40)/D52</f>
        <v>#DIV/0!</v>
      </c>
    </row>
    <row r="37" spans="2:11">
      <c r="B37" s="5"/>
      <c r="K37" s="219"/>
    </row>
    <row r="38" spans="2:11">
      <c r="B38" s="5"/>
      <c r="D38" s="10"/>
      <c r="F38" s="124"/>
      <c r="G38" s="220" t="e">
        <f>D26/(D38+D40)</f>
        <v>#DIV/0!</v>
      </c>
    </row>
    <row r="39" spans="2:11">
      <c r="B39" s="5"/>
      <c r="G39" s="220"/>
    </row>
    <row r="40" spans="2:11">
      <c r="B40" s="5"/>
      <c r="D40" s="10"/>
    </row>
    <row r="41" spans="2:11">
      <c r="B41" s="5"/>
    </row>
    <row r="42" spans="2:11">
      <c r="B42" s="5"/>
    </row>
    <row r="43" spans="2:11">
      <c r="B43" s="5"/>
      <c r="D43" s="10">
        <v>0</v>
      </c>
    </row>
    <row r="44" spans="2:11">
      <c r="B44" s="5"/>
      <c r="G44" s="221">
        <f>D43+D45</f>
        <v>0</v>
      </c>
    </row>
    <row r="45" spans="2:11">
      <c r="B45" s="5"/>
      <c r="D45" s="10">
        <v>0</v>
      </c>
      <c r="G45" s="222"/>
    </row>
    <row r="46" spans="2:11">
      <c r="B46" s="5"/>
    </row>
    <row r="47" spans="2:11">
      <c r="B47" s="5"/>
    </row>
    <row r="48" spans="2:11">
      <c r="B48" s="5"/>
    </row>
    <row r="49" spans="2:12">
      <c r="B49" s="5"/>
      <c r="L49" s="219" t="e">
        <f>K31*K36</f>
        <v>#DIV/0!</v>
      </c>
    </row>
    <row r="50" spans="2:12">
      <c r="B50" s="5"/>
      <c r="L50" s="219"/>
    </row>
    <row r="51" spans="2:12" ht="12.75" customHeight="1">
      <c r="B51" s="5"/>
      <c r="E51" s="5"/>
      <c r="G51" s="5"/>
      <c r="H51" s="9"/>
      <c r="K51" s="5"/>
      <c r="L51" s="5"/>
    </row>
    <row r="52" spans="2:12">
      <c r="B52" s="5"/>
      <c r="D52" s="126">
        <f>D38+D40-G44</f>
        <v>0</v>
      </c>
    </row>
    <row r="53" spans="2:12">
      <c r="B53" s="5"/>
    </row>
    <row r="54" spans="2:12">
      <c r="B54" s="5"/>
    </row>
    <row r="55" spans="2:12">
      <c r="B55" s="5"/>
    </row>
  </sheetData>
  <mergeCells count="6">
    <mergeCell ref="K31:K32"/>
    <mergeCell ref="L49:L50"/>
    <mergeCell ref="K36:K37"/>
    <mergeCell ref="G32:G33"/>
    <mergeCell ref="G38:G39"/>
    <mergeCell ref="G44:G45"/>
  </mergeCells>
  <pageMargins left="0.78740157499999996" right="0.78740157499999996" top="0.984251969" bottom="0.984251969" header="0.5" footer="0.5"/>
  <pageSetup scale="76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74F5-D244-4EC0-A2AE-354B47402474}">
  <dimension ref="A1:AU36"/>
  <sheetViews>
    <sheetView showGridLines="0" topLeftCell="H1" workbookViewId="0">
      <selection activeCell="N6" sqref="N6"/>
    </sheetView>
  </sheetViews>
  <sheetFormatPr defaultRowHeight="12.75"/>
  <cols>
    <col min="1" max="2" width="17.28515625" style="178" bestFit="1" customWidth="1"/>
    <col min="3" max="3" width="20" style="178" bestFit="1" customWidth="1"/>
    <col min="4" max="4" width="18.5703125" style="178" bestFit="1" customWidth="1"/>
    <col min="5" max="5" width="9.140625" style="178"/>
    <col min="6" max="6" width="17.28515625" style="178" bestFit="1" customWidth="1"/>
    <col min="7" max="7" width="18.140625" style="178" bestFit="1" customWidth="1"/>
    <col min="8" max="8" width="20" style="178" bestFit="1" customWidth="1"/>
    <col min="9" max="9" width="18.5703125" style="178" bestFit="1" customWidth="1"/>
    <col min="10" max="10" width="9.140625" style="178"/>
    <col min="11" max="11" width="16.5703125" style="178" bestFit="1" customWidth="1"/>
    <col min="12" max="12" width="11.5703125" style="178" bestFit="1" customWidth="1"/>
    <col min="13" max="13" width="36.7109375" style="178" bestFit="1" customWidth="1"/>
    <col min="14" max="16" width="10.140625" style="178" bestFit="1" customWidth="1"/>
    <col min="17" max="21" width="10.28515625" style="178" bestFit="1" customWidth="1"/>
    <col min="22" max="42" width="10.5703125" style="178" bestFit="1" customWidth="1"/>
    <col min="43" max="47" width="10.140625" style="178" bestFit="1" customWidth="1"/>
    <col min="48" max="16384" width="9.140625" style="178"/>
  </cols>
  <sheetData>
    <row r="1" spans="1:47" s="40" customFormat="1" ht="14.25">
      <c r="A1" s="161">
        <v>400</v>
      </c>
      <c r="B1" s="162" t="s">
        <v>140</v>
      </c>
      <c r="F1" s="161">
        <f>(400*23)/1000</f>
        <v>9.1999999999999993</v>
      </c>
      <c r="G1" s="162" t="s">
        <v>141</v>
      </c>
    </row>
    <row r="2" spans="1:47" s="40" customFormat="1" ht="14.25"/>
    <row r="3" spans="1:47" s="40" customFormat="1" ht="14.25">
      <c r="A3" s="163" t="s">
        <v>142</v>
      </c>
      <c r="B3" s="164" t="s">
        <v>143</v>
      </c>
      <c r="C3" s="164" t="s">
        <v>144</v>
      </c>
      <c r="D3" s="165" t="s">
        <v>145</v>
      </c>
      <c r="F3" s="163" t="s">
        <v>142</v>
      </c>
      <c r="G3" s="164" t="s">
        <v>143</v>
      </c>
      <c r="H3" s="164" t="s">
        <v>144</v>
      </c>
      <c r="I3" s="165" t="s">
        <v>145</v>
      </c>
      <c r="K3" s="166" t="s">
        <v>146</v>
      </c>
      <c r="L3" s="166" t="s">
        <v>147</v>
      </c>
      <c r="M3" s="166" t="s">
        <v>148</v>
      </c>
      <c r="N3" s="167" t="s">
        <v>151</v>
      </c>
      <c r="P3" s="180" t="s">
        <v>157</v>
      </c>
      <c r="Q3" s="185" t="s">
        <v>158</v>
      </c>
      <c r="R3" s="185" t="s">
        <v>159</v>
      </c>
      <c r="S3" s="185" t="s">
        <v>160</v>
      </c>
      <c r="T3" s="185" t="s">
        <v>161</v>
      </c>
      <c r="U3" s="185" t="s">
        <v>162</v>
      </c>
      <c r="V3" s="185" t="s">
        <v>163</v>
      </c>
      <c r="W3" s="185" t="s">
        <v>164</v>
      </c>
      <c r="X3" s="185" t="s">
        <v>165</v>
      </c>
      <c r="Y3" s="185" t="s">
        <v>166</v>
      </c>
      <c r="Z3" s="185" t="s">
        <v>167</v>
      </c>
      <c r="AA3" s="185" t="s">
        <v>168</v>
      </c>
      <c r="AB3" s="185" t="s">
        <v>169</v>
      </c>
      <c r="AC3" s="185" t="s">
        <v>170</v>
      </c>
      <c r="AD3" s="185" t="s">
        <v>171</v>
      </c>
      <c r="AE3" s="185" t="s">
        <v>172</v>
      </c>
      <c r="AF3" s="185" t="s">
        <v>173</v>
      </c>
      <c r="AG3" s="185" t="s">
        <v>174</v>
      </c>
      <c r="AH3" s="185" t="s">
        <v>175</v>
      </c>
      <c r="AI3" s="185" t="s">
        <v>176</v>
      </c>
      <c r="AJ3" s="185" t="s">
        <v>177</v>
      </c>
      <c r="AK3" s="185" t="s">
        <v>178</v>
      </c>
      <c r="AL3" s="185" t="s">
        <v>179</v>
      </c>
      <c r="AM3" s="185" t="s">
        <v>180</v>
      </c>
      <c r="AN3" s="185" t="s">
        <v>181</v>
      </c>
      <c r="AO3" s="185" t="s">
        <v>182</v>
      </c>
      <c r="AP3" s="185" t="s">
        <v>183</v>
      </c>
      <c r="AQ3" s="185" t="s">
        <v>184</v>
      </c>
      <c r="AR3" s="185" t="s">
        <v>185</v>
      </c>
      <c r="AS3" s="185" t="s">
        <v>186</v>
      </c>
      <c r="AT3" s="185" t="s">
        <v>187</v>
      </c>
      <c r="AU3" s="185" t="s">
        <v>188</v>
      </c>
    </row>
    <row r="4" spans="1:47" s="40" customFormat="1" ht="14.25">
      <c r="A4" s="168">
        <v>43435</v>
      </c>
      <c r="B4" s="186">
        <v>0</v>
      </c>
      <c r="C4" s="169">
        <v>0.4</v>
      </c>
      <c r="D4" s="169">
        <f>IF(B4&lt;C4,B4,NA())</f>
        <v>0</v>
      </c>
      <c r="F4" s="168">
        <v>43435</v>
      </c>
      <c r="G4" s="171">
        <f>B4</f>
        <v>0</v>
      </c>
      <c r="H4" s="172">
        <f>F1</f>
        <v>9.1999999999999993</v>
      </c>
      <c r="I4" s="170">
        <f>IF(G4&lt;H4,G4,NA())</f>
        <v>0</v>
      </c>
      <c r="K4" s="173" t="s">
        <v>134</v>
      </c>
      <c r="L4" s="173" t="s">
        <v>149</v>
      </c>
      <c r="M4" s="173" t="s">
        <v>150</v>
      </c>
      <c r="N4" s="173">
        <v>5</v>
      </c>
      <c r="P4" s="181" t="s">
        <v>155</v>
      </c>
      <c r="Q4" s="182">
        <v>-5</v>
      </c>
      <c r="R4" s="182">
        <f>Q4-1</f>
        <v>-6</v>
      </c>
      <c r="S4" s="182">
        <f t="shared" ref="S4:Z4" si="0">R4-1</f>
        <v>-7</v>
      </c>
      <c r="T4" s="182">
        <f t="shared" si="0"/>
        <v>-8</v>
      </c>
      <c r="U4" s="182">
        <f t="shared" si="0"/>
        <v>-9</v>
      </c>
      <c r="V4" s="182">
        <f t="shared" si="0"/>
        <v>-10</v>
      </c>
      <c r="W4" s="182">
        <f t="shared" si="0"/>
        <v>-11</v>
      </c>
      <c r="X4" s="182">
        <f t="shared" si="0"/>
        <v>-12</v>
      </c>
      <c r="Y4" s="182">
        <f t="shared" si="0"/>
        <v>-13</v>
      </c>
      <c r="Z4" s="182">
        <f t="shared" si="0"/>
        <v>-14</v>
      </c>
      <c r="AA4" s="182">
        <f t="shared" ref="AA4:AU4" si="1">Z4-1</f>
        <v>-15</v>
      </c>
      <c r="AB4" s="182">
        <f t="shared" si="1"/>
        <v>-16</v>
      </c>
      <c r="AC4" s="182">
        <f t="shared" si="1"/>
        <v>-17</v>
      </c>
      <c r="AD4" s="182">
        <f t="shared" si="1"/>
        <v>-18</v>
      </c>
      <c r="AE4" s="182">
        <f t="shared" si="1"/>
        <v>-19</v>
      </c>
      <c r="AF4" s="182">
        <f t="shared" si="1"/>
        <v>-20</v>
      </c>
      <c r="AG4" s="182">
        <f t="shared" si="1"/>
        <v>-21</v>
      </c>
      <c r="AH4" s="182">
        <f t="shared" si="1"/>
        <v>-22</v>
      </c>
      <c r="AI4" s="182">
        <f t="shared" si="1"/>
        <v>-23</v>
      </c>
      <c r="AJ4" s="182">
        <f t="shared" si="1"/>
        <v>-24</v>
      </c>
      <c r="AK4" s="182">
        <f t="shared" si="1"/>
        <v>-25</v>
      </c>
      <c r="AL4" s="182">
        <f t="shared" si="1"/>
        <v>-26</v>
      </c>
      <c r="AM4" s="182">
        <f t="shared" si="1"/>
        <v>-27</v>
      </c>
      <c r="AN4" s="182">
        <f t="shared" si="1"/>
        <v>-28</v>
      </c>
      <c r="AO4" s="182">
        <f t="shared" si="1"/>
        <v>-29</v>
      </c>
      <c r="AP4" s="182">
        <f t="shared" si="1"/>
        <v>-30</v>
      </c>
      <c r="AQ4" s="182">
        <f t="shared" si="1"/>
        <v>-31</v>
      </c>
      <c r="AR4" s="182">
        <f t="shared" si="1"/>
        <v>-32</v>
      </c>
      <c r="AS4" s="182">
        <f t="shared" si="1"/>
        <v>-33</v>
      </c>
      <c r="AT4" s="182">
        <f t="shared" si="1"/>
        <v>-34</v>
      </c>
      <c r="AU4" s="182">
        <f t="shared" si="1"/>
        <v>-35</v>
      </c>
    </row>
    <row r="5" spans="1:47" s="40" customFormat="1" ht="14.25">
      <c r="A5" s="168">
        <v>43436</v>
      </c>
      <c r="B5" s="187">
        <v>0</v>
      </c>
      <c r="C5" s="174">
        <f>C4</f>
        <v>0.4</v>
      </c>
      <c r="D5" s="183">
        <f>IF(B5&lt;C5,B5,NA())</f>
        <v>0</v>
      </c>
      <c r="F5" s="168">
        <v>43436</v>
      </c>
      <c r="G5" s="176">
        <f>G4+B5</f>
        <v>0</v>
      </c>
      <c r="H5" s="177">
        <f>H4</f>
        <v>9.1999999999999993</v>
      </c>
      <c r="I5" s="175">
        <f t="shared" ref="I5:I26" si="2">IF(G5&lt;H5,G5,NA())</f>
        <v>0</v>
      </c>
      <c r="K5" s="173" t="s">
        <v>134</v>
      </c>
      <c r="L5" s="173" t="s">
        <v>149</v>
      </c>
      <c r="M5" s="173" t="s">
        <v>152</v>
      </c>
      <c r="N5" s="173">
        <v>12</v>
      </c>
      <c r="P5" s="181" t="s">
        <v>156</v>
      </c>
      <c r="Q5" s="181">
        <v>70</v>
      </c>
      <c r="R5" s="181">
        <f>Q5+1</f>
        <v>71</v>
      </c>
      <c r="S5" s="181">
        <f t="shared" ref="S5:Z5" si="3">R5+1</f>
        <v>72</v>
      </c>
      <c r="T5" s="181">
        <f t="shared" si="3"/>
        <v>73</v>
      </c>
      <c r="U5" s="181">
        <f t="shared" si="3"/>
        <v>74</v>
      </c>
      <c r="V5" s="181">
        <f t="shared" si="3"/>
        <v>75</v>
      </c>
      <c r="W5" s="181">
        <f t="shared" si="3"/>
        <v>76</v>
      </c>
      <c r="X5" s="181">
        <f t="shared" si="3"/>
        <v>77</v>
      </c>
      <c r="Y5" s="181">
        <f t="shared" si="3"/>
        <v>78</v>
      </c>
      <c r="Z5" s="181">
        <f t="shared" si="3"/>
        <v>79</v>
      </c>
      <c r="AA5" s="181">
        <f t="shared" ref="AA5:AU5" si="4">Z5+1</f>
        <v>80</v>
      </c>
      <c r="AB5" s="181">
        <f t="shared" si="4"/>
        <v>81</v>
      </c>
      <c r="AC5" s="181">
        <f t="shared" si="4"/>
        <v>82</v>
      </c>
      <c r="AD5" s="181">
        <f t="shared" si="4"/>
        <v>83</v>
      </c>
      <c r="AE5" s="181">
        <f t="shared" si="4"/>
        <v>84</v>
      </c>
      <c r="AF5" s="181">
        <f t="shared" si="4"/>
        <v>85</v>
      </c>
      <c r="AG5" s="181">
        <f t="shared" si="4"/>
        <v>86</v>
      </c>
      <c r="AH5" s="181">
        <f t="shared" si="4"/>
        <v>87</v>
      </c>
      <c r="AI5" s="181">
        <f t="shared" si="4"/>
        <v>88</v>
      </c>
      <c r="AJ5" s="181">
        <f t="shared" si="4"/>
        <v>89</v>
      </c>
      <c r="AK5" s="181">
        <f t="shared" si="4"/>
        <v>90</v>
      </c>
      <c r="AL5" s="181">
        <f t="shared" si="4"/>
        <v>91</v>
      </c>
      <c r="AM5" s="181">
        <f t="shared" si="4"/>
        <v>92</v>
      </c>
      <c r="AN5" s="181">
        <f t="shared" si="4"/>
        <v>93</v>
      </c>
      <c r="AO5" s="181">
        <f t="shared" si="4"/>
        <v>94</v>
      </c>
      <c r="AP5" s="181">
        <f t="shared" si="4"/>
        <v>95</v>
      </c>
      <c r="AQ5" s="181">
        <f t="shared" si="4"/>
        <v>96</v>
      </c>
      <c r="AR5" s="181">
        <f t="shared" si="4"/>
        <v>97</v>
      </c>
      <c r="AS5" s="181">
        <f t="shared" si="4"/>
        <v>98</v>
      </c>
      <c r="AT5" s="181">
        <f t="shared" si="4"/>
        <v>99</v>
      </c>
      <c r="AU5" s="181">
        <f t="shared" si="4"/>
        <v>100</v>
      </c>
    </row>
    <row r="6" spans="1:47" s="40" customFormat="1" ht="14.25">
      <c r="A6" s="168">
        <v>43437</v>
      </c>
      <c r="B6" s="186">
        <v>0</v>
      </c>
      <c r="C6" s="174">
        <f t="shared" ref="C6:C34" si="5">C5</f>
        <v>0.4</v>
      </c>
      <c r="D6" s="183">
        <f>IF(B6&lt;C6,B6,NA())</f>
        <v>0</v>
      </c>
      <c r="F6" s="168">
        <v>43437</v>
      </c>
      <c r="G6" s="176">
        <f t="shared" ref="G6:G25" si="6">G5+B6</f>
        <v>0</v>
      </c>
      <c r="H6" s="177">
        <f t="shared" ref="H6:H34" si="7">H5</f>
        <v>9.1999999999999993</v>
      </c>
      <c r="I6" s="175">
        <f t="shared" si="2"/>
        <v>0</v>
      </c>
      <c r="K6" s="173" t="s">
        <v>134</v>
      </c>
      <c r="L6" s="173" t="s">
        <v>149</v>
      </c>
      <c r="M6" s="173" t="s">
        <v>153</v>
      </c>
      <c r="N6" s="173">
        <v>8</v>
      </c>
    </row>
    <row r="7" spans="1:47" s="40" customFormat="1" ht="14.25">
      <c r="A7" s="168">
        <v>43438</v>
      </c>
      <c r="B7" s="187">
        <v>0.2</v>
      </c>
      <c r="C7" s="174">
        <f t="shared" si="5"/>
        <v>0.4</v>
      </c>
      <c r="D7" s="183">
        <f>IF(B7&lt;C7,B7,NA())</f>
        <v>0.2</v>
      </c>
      <c r="F7" s="168">
        <v>43438</v>
      </c>
      <c r="G7" s="176">
        <f t="shared" si="6"/>
        <v>0.2</v>
      </c>
      <c r="H7" s="177">
        <f t="shared" si="7"/>
        <v>9.1999999999999993</v>
      </c>
      <c r="I7" s="175">
        <f t="shared" si="2"/>
        <v>0.2</v>
      </c>
      <c r="K7" s="173" t="s">
        <v>134</v>
      </c>
      <c r="L7" s="173" t="s">
        <v>149</v>
      </c>
      <c r="M7" s="173" t="s">
        <v>154</v>
      </c>
      <c r="N7" s="173">
        <v>23</v>
      </c>
    </row>
    <row r="8" spans="1:47" s="40" customFormat="1" ht="14.25">
      <c r="A8" s="168">
        <v>43439</v>
      </c>
      <c r="B8" s="186">
        <v>0.3</v>
      </c>
      <c r="C8" s="174">
        <f t="shared" si="5"/>
        <v>0.4</v>
      </c>
      <c r="D8" s="183">
        <f>IF(B8&lt;C8,B8,NA())</f>
        <v>0.3</v>
      </c>
      <c r="F8" s="168">
        <v>43439</v>
      </c>
      <c r="G8" s="176">
        <f t="shared" si="6"/>
        <v>0.5</v>
      </c>
      <c r="H8" s="177">
        <f t="shared" si="7"/>
        <v>9.1999999999999993</v>
      </c>
      <c r="I8" s="175">
        <f t="shared" si="2"/>
        <v>0.5</v>
      </c>
      <c r="K8" s="178"/>
      <c r="L8" s="179"/>
      <c r="M8" s="179"/>
      <c r="N8" s="179"/>
    </row>
    <row r="9" spans="1:47" s="40" customFormat="1" ht="14.25">
      <c r="A9" s="168">
        <v>43440</v>
      </c>
      <c r="B9" s="187">
        <v>0.2</v>
      </c>
      <c r="C9" s="174">
        <f t="shared" si="5"/>
        <v>0.4</v>
      </c>
      <c r="D9" s="183">
        <f t="shared" ref="D9:D22" si="8">IF(B9&lt;C9,B9,NA())</f>
        <v>0.2</v>
      </c>
      <c r="F9" s="168">
        <v>43440</v>
      </c>
      <c r="G9" s="176">
        <f t="shared" si="6"/>
        <v>0.7</v>
      </c>
      <c r="H9" s="177">
        <f t="shared" si="7"/>
        <v>9.1999999999999993</v>
      </c>
      <c r="I9" s="175">
        <f t="shared" si="2"/>
        <v>0.7</v>
      </c>
    </row>
    <row r="10" spans="1:47" s="40" customFormat="1" ht="14.25">
      <c r="A10" s="168">
        <v>43441</v>
      </c>
      <c r="B10" s="186">
        <v>0.22</v>
      </c>
      <c r="C10" s="174">
        <f t="shared" si="5"/>
        <v>0.4</v>
      </c>
      <c r="D10" s="183">
        <f t="shared" ref="D10:D21" si="9">IF(B10&lt;C10,B10,NA())</f>
        <v>0.22</v>
      </c>
      <c r="F10" s="168">
        <v>43441</v>
      </c>
      <c r="G10" s="176">
        <f t="shared" si="6"/>
        <v>0.91999999999999993</v>
      </c>
      <c r="H10" s="177">
        <f t="shared" si="7"/>
        <v>9.1999999999999993</v>
      </c>
      <c r="I10" s="175">
        <f t="shared" si="2"/>
        <v>0.91999999999999993</v>
      </c>
    </row>
    <row r="11" spans="1:47" s="40" customFormat="1" ht="14.25">
      <c r="A11" s="168">
        <v>43442</v>
      </c>
      <c r="B11" s="187">
        <v>0.3</v>
      </c>
      <c r="C11" s="174">
        <f t="shared" si="5"/>
        <v>0.4</v>
      </c>
      <c r="D11" s="183">
        <f t="shared" si="9"/>
        <v>0.3</v>
      </c>
      <c r="F11" s="168">
        <v>43442</v>
      </c>
      <c r="G11" s="176">
        <f t="shared" si="6"/>
        <v>1.22</v>
      </c>
      <c r="H11" s="177">
        <f t="shared" si="7"/>
        <v>9.1999999999999993</v>
      </c>
      <c r="I11" s="175">
        <f t="shared" si="2"/>
        <v>1.22</v>
      </c>
    </row>
    <row r="12" spans="1:47" s="40" customFormat="1" ht="14.25">
      <c r="A12" s="168">
        <v>43443</v>
      </c>
      <c r="B12" s="186">
        <v>0.2</v>
      </c>
      <c r="C12" s="174">
        <f t="shared" si="5"/>
        <v>0.4</v>
      </c>
      <c r="D12" s="183">
        <f t="shared" si="9"/>
        <v>0.2</v>
      </c>
      <c r="F12" s="168">
        <v>43443</v>
      </c>
      <c r="G12" s="176">
        <f t="shared" si="6"/>
        <v>1.42</v>
      </c>
      <c r="H12" s="177">
        <f t="shared" si="7"/>
        <v>9.1999999999999993</v>
      </c>
      <c r="I12" s="175">
        <f t="shared" si="2"/>
        <v>1.42</v>
      </c>
    </row>
    <row r="13" spans="1:47" s="40" customFormat="1" ht="14.25">
      <c r="A13" s="168">
        <v>43444</v>
      </c>
      <c r="B13" s="187">
        <v>0.3</v>
      </c>
      <c r="C13" s="174">
        <f t="shared" si="5"/>
        <v>0.4</v>
      </c>
      <c r="D13" s="183">
        <f t="shared" si="9"/>
        <v>0.3</v>
      </c>
      <c r="F13" s="168">
        <v>43444</v>
      </c>
      <c r="G13" s="176">
        <f t="shared" si="6"/>
        <v>1.72</v>
      </c>
      <c r="H13" s="177">
        <f t="shared" si="7"/>
        <v>9.1999999999999993</v>
      </c>
      <c r="I13" s="175">
        <f t="shared" si="2"/>
        <v>1.72</v>
      </c>
    </row>
    <row r="14" spans="1:47" s="40" customFormat="1" ht="14.25">
      <c r="A14" s="168">
        <v>43445</v>
      </c>
      <c r="B14" s="186">
        <v>0.2</v>
      </c>
      <c r="C14" s="174">
        <f t="shared" si="5"/>
        <v>0.4</v>
      </c>
      <c r="D14" s="183">
        <f t="shared" si="9"/>
        <v>0.2</v>
      </c>
      <c r="F14" s="168">
        <v>43445</v>
      </c>
      <c r="G14" s="176">
        <f t="shared" si="6"/>
        <v>1.92</v>
      </c>
      <c r="H14" s="177">
        <f t="shared" si="7"/>
        <v>9.1999999999999993</v>
      </c>
      <c r="I14" s="175">
        <f t="shared" si="2"/>
        <v>1.92</v>
      </c>
    </row>
    <row r="15" spans="1:47" s="40" customFormat="1" ht="14.25">
      <c r="A15" s="168">
        <v>43446</v>
      </c>
      <c r="B15" s="187">
        <v>0.22</v>
      </c>
      <c r="C15" s="174">
        <f t="shared" si="5"/>
        <v>0.4</v>
      </c>
      <c r="D15" s="183">
        <f t="shared" si="9"/>
        <v>0.22</v>
      </c>
      <c r="F15" s="168">
        <v>43446</v>
      </c>
      <c r="G15" s="176">
        <f t="shared" si="6"/>
        <v>2.14</v>
      </c>
      <c r="H15" s="177">
        <f t="shared" si="7"/>
        <v>9.1999999999999993</v>
      </c>
      <c r="I15" s="175">
        <f t="shared" si="2"/>
        <v>2.14</v>
      </c>
    </row>
    <row r="16" spans="1:47" s="40" customFormat="1" ht="14.25">
      <c r="A16" s="168">
        <v>43447</v>
      </c>
      <c r="B16" s="186">
        <v>0.5</v>
      </c>
      <c r="C16" s="174">
        <f t="shared" si="5"/>
        <v>0.4</v>
      </c>
      <c r="D16" s="183" t="e">
        <f t="shared" si="9"/>
        <v>#N/A</v>
      </c>
      <c r="F16" s="168">
        <v>43447</v>
      </c>
      <c r="G16" s="176">
        <f t="shared" si="6"/>
        <v>2.64</v>
      </c>
      <c r="H16" s="177">
        <f t="shared" si="7"/>
        <v>9.1999999999999993</v>
      </c>
      <c r="I16" s="175">
        <f t="shared" si="2"/>
        <v>2.64</v>
      </c>
    </row>
    <row r="17" spans="1:9" s="40" customFormat="1" ht="14.25">
      <c r="A17" s="168">
        <v>43448</v>
      </c>
      <c r="B17" s="187">
        <v>0.6</v>
      </c>
      <c r="C17" s="174">
        <f t="shared" si="5"/>
        <v>0.4</v>
      </c>
      <c r="D17" s="183" t="e">
        <f t="shared" si="9"/>
        <v>#N/A</v>
      </c>
      <c r="F17" s="168">
        <v>43448</v>
      </c>
      <c r="G17" s="176">
        <f t="shared" si="6"/>
        <v>3.24</v>
      </c>
      <c r="H17" s="177">
        <f t="shared" si="7"/>
        <v>9.1999999999999993</v>
      </c>
      <c r="I17" s="175">
        <f t="shared" si="2"/>
        <v>3.24</v>
      </c>
    </row>
    <row r="18" spans="1:9" s="40" customFormat="1" ht="14.25">
      <c r="A18" s="168">
        <v>43449</v>
      </c>
      <c r="B18" s="187">
        <v>0.7</v>
      </c>
      <c r="C18" s="174">
        <f t="shared" si="5"/>
        <v>0.4</v>
      </c>
      <c r="D18" s="183" t="e">
        <f t="shared" si="9"/>
        <v>#N/A</v>
      </c>
      <c r="F18" s="168">
        <v>43449</v>
      </c>
      <c r="G18" s="176">
        <f t="shared" si="6"/>
        <v>3.9400000000000004</v>
      </c>
      <c r="H18" s="177">
        <f t="shared" si="7"/>
        <v>9.1999999999999993</v>
      </c>
      <c r="I18" s="175">
        <f t="shared" si="2"/>
        <v>3.9400000000000004</v>
      </c>
    </row>
    <row r="19" spans="1:9" s="40" customFormat="1" ht="14.25">
      <c r="A19" s="168">
        <v>43450</v>
      </c>
      <c r="B19" s="187">
        <v>0.2</v>
      </c>
      <c r="C19" s="174">
        <f t="shared" si="5"/>
        <v>0.4</v>
      </c>
      <c r="D19" s="183">
        <f t="shared" si="9"/>
        <v>0.2</v>
      </c>
      <c r="F19" s="168">
        <v>43450</v>
      </c>
      <c r="G19" s="176">
        <f t="shared" si="6"/>
        <v>4.1400000000000006</v>
      </c>
      <c r="H19" s="177">
        <f t="shared" si="7"/>
        <v>9.1999999999999993</v>
      </c>
      <c r="I19" s="175">
        <f t="shared" si="2"/>
        <v>4.1400000000000006</v>
      </c>
    </row>
    <row r="20" spans="1:9" s="40" customFormat="1" ht="14.25">
      <c r="A20" s="168">
        <v>43451</v>
      </c>
      <c r="B20" s="187">
        <v>0.3</v>
      </c>
      <c r="C20" s="174">
        <f t="shared" si="5"/>
        <v>0.4</v>
      </c>
      <c r="D20" s="183">
        <f t="shared" si="9"/>
        <v>0.3</v>
      </c>
      <c r="F20" s="168">
        <v>43451</v>
      </c>
      <c r="G20" s="176">
        <f t="shared" si="6"/>
        <v>4.4400000000000004</v>
      </c>
      <c r="H20" s="177">
        <f t="shared" si="7"/>
        <v>9.1999999999999993</v>
      </c>
      <c r="I20" s="175">
        <f t="shared" si="2"/>
        <v>4.4400000000000004</v>
      </c>
    </row>
    <row r="21" spans="1:9" s="40" customFormat="1" ht="14.25">
      <c r="A21" s="168">
        <v>43452</v>
      </c>
      <c r="B21" s="187">
        <v>0.4</v>
      </c>
      <c r="C21" s="174">
        <f t="shared" si="5"/>
        <v>0.4</v>
      </c>
      <c r="D21" s="183" t="e">
        <f t="shared" si="9"/>
        <v>#N/A</v>
      </c>
      <c r="F21" s="168">
        <v>43452</v>
      </c>
      <c r="G21" s="176">
        <f t="shared" si="6"/>
        <v>4.8400000000000007</v>
      </c>
      <c r="H21" s="177">
        <f t="shared" si="7"/>
        <v>9.1999999999999993</v>
      </c>
      <c r="I21" s="175">
        <f t="shared" si="2"/>
        <v>4.8400000000000007</v>
      </c>
    </row>
    <row r="22" spans="1:9" s="40" customFormat="1" ht="14.25">
      <c r="A22" s="168">
        <v>43453</v>
      </c>
      <c r="B22" s="187">
        <v>0.5</v>
      </c>
      <c r="C22" s="174">
        <f t="shared" si="5"/>
        <v>0.4</v>
      </c>
      <c r="D22" s="183" t="e">
        <f t="shared" si="8"/>
        <v>#N/A</v>
      </c>
      <c r="F22" s="168">
        <v>43453</v>
      </c>
      <c r="G22" s="176">
        <f t="shared" si="6"/>
        <v>5.3400000000000007</v>
      </c>
      <c r="H22" s="177">
        <f t="shared" si="7"/>
        <v>9.1999999999999993</v>
      </c>
      <c r="I22" s="175">
        <f t="shared" si="2"/>
        <v>5.3400000000000007</v>
      </c>
    </row>
    <row r="23" spans="1:9" s="40" customFormat="1" ht="14.25">
      <c r="A23" s="168">
        <v>43454</v>
      </c>
      <c r="B23" s="187">
        <v>0.6</v>
      </c>
      <c r="C23" s="174">
        <f t="shared" si="5"/>
        <v>0.4</v>
      </c>
      <c r="D23" s="183" t="e">
        <f>IF(B23&lt;C23,B23,NA())</f>
        <v>#N/A</v>
      </c>
      <c r="F23" s="168">
        <v>43454</v>
      </c>
      <c r="G23" s="176">
        <f t="shared" si="6"/>
        <v>5.94</v>
      </c>
      <c r="H23" s="177">
        <f t="shared" si="7"/>
        <v>9.1999999999999993</v>
      </c>
      <c r="I23" s="175">
        <f t="shared" si="2"/>
        <v>5.94</v>
      </c>
    </row>
    <row r="24" spans="1:9" s="40" customFormat="1" ht="14.25">
      <c r="A24" s="168">
        <v>43455</v>
      </c>
      <c r="B24" s="187">
        <v>0.7</v>
      </c>
      <c r="C24" s="174">
        <f t="shared" si="5"/>
        <v>0.4</v>
      </c>
      <c r="D24" s="183" t="e">
        <f>IF(B24&lt;C24,B24,NA())</f>
        <v>#N/A</v>
      </c>
      <c r="F24" s="168">
        <v>43455</v>
      </c>
      <c r="G24" s="176">
        <f t="shared" si="6"/>
        <v>6.6400000000000006</v>
      </c>
      <c r="H24" s="177">
        <f t="shared" si="7"/>
        <v>9.1999999999999993</v>
      </c>
      <c r="I24" s="175">
        <f t="shared" si="2"/>
        <v>6.6400000000000006</v>
      </c>
    </row>
    <row r="25" spans="1:9" s="40" customFormat="1" ht="14.25">
      <c r="A25" s="168">
        <v>43456</v>
      </c>
      <c r="B25" s="187">
        <v>0.8</v>
      </c>
      <c r="C25" s="174">
        <f t="shared" si="5"/>
        <v>0.4</v>
      </c>
      <c r="D25" s="183" t="e">
        <f>IF(B25&lt;C25,B25,NA())</f>
        <v>#N/A</v>
      </c>
      <c r="F25" s="168">
        <v>43456</v>
      </c>
      <c r="G25" s="176">
        <f t="shared" si="6"/>
        <v>7.44</v>
      </c>
      <c r="H25" s="177">
        <f t="shared" si="7"/>
        <v>9.1999999999999993</v>
      </c>
      <c r="I25" s="175">
        <f t="shared" si="2"/>
        <v>7.44</v>
      </c>
    </row>
    <row r="26" spans="1:9" ht="14.25">
      <c r="A26" s="168">
        <v>43457</v>
      </c>
      <c r="B26" s="187">
        <v>0.3</v>
      </c>
      <c r="C26" s="174">
        <f t="shared" si="5"/>
        <v>0.4</v>
      </c>
      <c r="D26" s="183">
        <f>IF(B26&lt;C26,B26,NA())</f>
        <v>0.3</v>
      </c>
      <c r="F26" s="168">
        <v>43457</v>
      </c>
      <c r="G26" s="176">
        <f t="shared" ref="G26" si="10">G25+B26</f>
        <v>7.74</v>
      </c>
      <c r="H26" s="177">
        <f t="shared" si="7"/>
        <v>9.1999999999999993</v>
      </c>
      <c r="I26" s="175">
        <f t="shared" si="2"/>
        <v>7.74</v>
      </c>
    </row>
    <row r="27" spans="1:9" ht="14.25">
      <c r="A27" s="168">
        <v>43458</v>
      </c>
      <c r="B27" s="187">
        <v>0.2</v>
      </c>
      <c r="C27" s="174">
        <f t="shared" si="5"/>
        <v>0.4</v>
      </c>
      <c r="D27" s="183">
        <f t="shared" ref="D27:D34" si="11">IF(B27&lt;C27,B27,NA())</f>
        <v>0.2</v>
      </c>
      <c r="F27" s="168">
        <v>43458</v>
      </c>
      <c r="G27" s="176">
        <f t="shared" ref="G27:G34" si="12">G26+B27</f>
        <v>7.94</v>
      </c>
      <c r="H27" s="177">
        <f t="shared" si="7"/>
        <v>9.1999999999999993</v>
      </c>
      <c r="I27" s="175">
        <f t="shared" ref="I27:I34" si="13">IF(G27&lt;H27,G27,NA())</f>
        <v>7.94</v>
      </c>
    </row>
    <row r="28" spans="1:9" ht="14.25">
      <c r="A28" s="168">
        <v>43459</v>
      </c>
      <c r="B28" s="187">
        <v>0</v>
      </c>
      <c r="C28" s="174">
        <f t="shared" si="5"/>
        <v>0.4</v>
      </c>
      <c r="D28" s="183">
        <f t="shared" si="11"/>
        <v>0</v>
      </c>
      <c r="F28" s="168">
        <v>43459</v>
      </c>
      <c r="G28" s="176">
        <f t="shared" si="12"/>
        <v>7.94</v>
      </c>
      <c r="H28" s="177">
        <f t="shared" si="7"/>
        <v>9.1999999999999993</v>
      </c>
      <c r="I28" s="175">
        <f t="shared" si="13"/>
        <v>7.94</v>
      </c>
    </row>
    <row r="29" spans="1:9" ht="14.25">
      <c r="A29" s="168">
        <v>43460</v>
      </c>
      <c r="B29" s="187">
        <v>0.2</v>
      </c>
      <c r="C29" s="174">
        <f t="shared" si="5"/>
        <v>0.4</v>
      </c>
      <c r="D29" s="183">
        <f t="shared" si="11"/>
        <v>0.2</v>
      </c>
      <c r="F29" s="168">
        <v>43460</v>
      </c>
      <c r="G29" s="176">
        <f t="shared" si="12"/>
        <v>8.14</v>
      </c>
      <c r="H29" s="177">
        <f t="shared" si="7"/>
        <v>9.1999999999999993</v>
      </c>
      <c r="I29" s="175">
        <f t="shared" si="13"/>
        <v>8.14</v>
      </c>
    </row>
    <row r="30" spans="1:9" ht="14.25">
      <c r="A30" s="168">
        <v>43461</v>
      </c>
      <c r="B30" s="187">
        <v>0.3</v>
      </c>
      <c r="C30" s="174">
        <f t="shared" si="5"/>
        <v>0.4</v>
      </c>
      <c r="D30" s="183">
        <f t="shared" si="11"/>
        <v>0.3</v>
      </c>
      <c r="F30" s="168">
        <v>43461</v>
      </c>
      <c r="G30" s="176">
        <f t="shared" si="12"/>
        <v>8.4400000000000013</v>
      </c>
      <c r="H30" s="177">
        <f t="shared" si="7"/>
        <v>9.1999999999999993</v>
      </c>
      <c r="I30" s="175">
        <f t="shared" si="13"/>
        <v>8.4400000000000013</v>
      </c>
    </row>
    <row r="31" spans="1:9" ht="14.25">
      <c r="A31" s="168">
        <v>43462</v>
      </c>
      <c r="B31" s="187">
        <v>0.2</v>
      </c>
      <c r="C31" s="174">
        <f t="shared" si="5"/>
        <v>0.4</v>
      </c>
      <c r="D31" s="183">
        <f t="shared" si="11"/>
        <v>0.2</v>
      </c>
      <c r="F31" s="168">
        <v>43462</v>
      </c>
      <c r="G31" s="176">
        <f t="shared" si="12"/>
        <v>8.64</v>
      </c>
      <c r="H31" s="177">
        <f t="shared" si="7"/>
        <v>9.1999999999999993</v>
      </c>
      <c r="I31" s="175">
        <f t="shared" si="13"/>
        <v>8.64</v>
      </c>
    </row>
    <row r="32" spans="1:9" ht="14.25">
      <c r="A32" s="168">
        <v>43463</v>
      </c>
      <c r="B32" s="187">
        <v>0.22</v>
      </c>
      <c r="C32" s="174">
        <f t="shared" si="5"/>
        <v>0.4</v>
      </c>
      <c r="D32" s="183">
        <f t="shared" si="11"/>
        <v>0.22</v>
      </c>
      <c r="F32" s="168">
        <v>43463</v>
      </c>
      <c r="G32" s="176">
        <f t="shared" si="12"/>
        <v>8.8600000000000012</v>
      </c>
      <c r="H32" s="177">
        <f t="shared" si="7"/>
        <v>9.1999999999999993</v>
      </c>
      <c r="I32" s="175">
        <f t="shared" si="13"/>
        <v>8.8600000000000012</v>
      </c>
    </row>
    <row r="33" spans="1:9" ht="14.25">
      <c r="A33" s="168">
        <v>43464</v>
      </c>
      <c r="B33" s="187">
        <v>0</v>
      </c>
      <c r="C33" s="174">
        <f t="shared" si="5"/>
        <v>0.4</v>
      </c>
      <c r="D33" s="183">
        <f t="shared" si="11"/>
        <v>0</v>
      </c>
      <c r="F33" s="168">
        <v>43464</v>
      </c>
      <c r="G33" s="176">
        <f t="shared" si="12"/>
        <v>8.8600000000000012</v>
      </c>
      <c r="H33" s="177">
        <f t="shared" si="7"/>
        <v>9.1999999999999993</v>
      </c>
      <c r="I33" s="175">
        <f t="shared" si="13"/>
        <v>8.8600000000000012</v>
      </c>
    </row>
    <row r="34" spans="1:9" ht="14.25">
      <c r="A34" s="168">
        <v>43465</v>
      </c>
      <c r="B34" s="187">
        <v>0</v>
      </c>
      <c r="C34" s="174">
        <f t="shared" si="5"/>
        <v>0.4</v>
      </c>
      <c r="D34" s="183">
        <f t="shared" si="11"/>
        <v>0</v>
      </c>
      <c r="F34" s="168">
        <v>43465</v>
      </c>
      <c r="G34" s="176">
        <f t="shared" si="12"/>
        <v>8.8600000000000012</v>
      </c>
      <c r="H34" s="177">
        <f t="shared" si="7"/>
        <v>9.1999999999999993</v>
      </c>
      <c r="I34" s="175">
        <f t="shared" si="13"/>
        <v>8.8600000000000012</v>
      </c>
    </row>
    <row r="35" spans="1:9" ht="16.5">
      <c r="H35" s="184">
        <f>G34/$H$34</f>
        <v>0.96304347826086978</v>
      </c>
    </row>
    <row r="36" spans="1:9" ht="16.5">
      <c r="H36" s="184">
        <f>IF(H35&gt;=100%,"0",H35-100%)</f>
        <v>-3.6956521739130221E-2</v>
      </c>
    </row>
  </sheetData>
  <autoFilter ref="A3:D34" xr:uid="{318649B7-8B1E-401B-A0D2-5948DF3660B3}"/>
  <conditionalFormatting sqref="D4:D25">
    <cfRule type="expression" dxfId="3" priority="5">
      <formula>ISNA(D4)</formula>
    </cfRule>
  </conditionalFormatting>
  <conditionalFormatting sqref="I4:I25">
    <cfRule type="expression" dxfId="2" priority="4">
      <formula>ISNA(I4)</formula>
    </cfRule>
  </conditionalFormatting>
  <conditionalFormatting sqref="D26:D34">
    <cfRule type="expression" dxfId="1" priority="3">
      <formula>ISNA(D26)</formula>
    </cfRule>
  </conditionalFormatting>
  <conditionalFormatting sqref="I26:I34">
    <cfRule type="expression" dxfId="0" priority="1">
      <formula>ISNA(I26)</formula>
    </cfRule>
  </conditionalFormatting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3A8B2-B550-4EE9-B5B7-E4D81A08EEBC}">
  <sheetPr>
    <tabColor theme="9" tint="-0.249977111117893"/>
  </sheetPr>
  <dimension ref="B1:AA31"/>
  <sheetViews>
    <sheetView showGridLines="0" showRowColHeaders="0" zoomScale="90" zoomScaleNormal="90" workbookViewId="0">
      <selection activeCell="R2" sqref="R2"/>
    </sheetView>
  </sheetViews>
  <sheetFormatPr defaultColWidth="8.85546875" defaultRowHeight="15"/>
  <cols>
    <col min="1" max="1" width="3" style="132" customWidth="1"/>
    <col min="2" max="11" width="8.85546875" style="132"/>
    <col min="12" max="12" width="9.7109375" style="132" bestFit="1" customWidth="1"/>
    <col min="13" max="13" width="6.140625" style="132" customWidth="1"/>
    <col min="14" max="14" width="11.28515625" style="132" customWidth="1"/>
    <col min="15" max="15" width="17.28515625" style="132" bestFit="1" customWidth="1"/>
    <col min="16" max="17" width="8.85546875" style="132"/>
    <col min="18" max="18" width="4.85546875" style="132" customWidth="1"/>
    <col min="19" max="16384" width="8.85546875" style="132"/>
  </cols>
  <sheetData>
    <row r="1" spans="2:27" ht="15" customHeight="1">
      <c r="B1" s="142"/>
      <c r="C1" s="142"/>
      <c r="Z1" s="143" t="s">
        <v>139</v>
      </c>
    </row>
    <row r="2" spans="2:27" ht="34.5" customHeight="1">
      <c r="B2" s="142"/>
      <c r="C2" s="142"/>
    </row>
    <row r="3" spans="2:27" ht="16.5" customHeight="1">
      <c r="B3" s="144"/>
      <c r="C3" s="144"/>
      <c r="D3" s="144"/>
      <c r="M3" s="145"/>
      <c r="AA3" s="146"/>
    </row>
    <row r="4" spans="2:27" ht="15" customHeight="1">
      <c r="B4" s="147"/>
      <c r="C4" s="147"/>
      <c r="D4" s="148"/>
      <c r="E4" s="147"/>
      <c r="F4" s="147"/>
      <c r="G4" s="147"/>
      <c r="H4" s="147"/>
      <c r="I4" s="147"/>
      <c r="J4" s="147"/>
      <c r="K4" s="147"/>
      <c r="L4" s="147"/>
      <c r="M4" s="149"/>
      <c r="N4" s="149"/>
      <c r="O4" s="150"/>
      <c r="P4" s="147"/>
      <c r="Q4" s="147"/>
      <c r="R4" s="147"/>
    </row>
    <row r="5" spans="2:27" ht="15" customHeight="1">
      <c r="O5" s="151"/>
    </row>
    <row r="6" spans="2:27" ht="19.5" customHeight="1">
      <c r="N6" s="152"/>
      <c r="O6" s="153"/>
    </row>
    <row r="7" spans="2:27" ht="19.5" customHeight="1">
      <c r="N7" s="152"/>
      <c r="O7" s="151"/>
    </row>
    <row r="8" spans="2:27" ht="19.5" customHeight="1">
      <c r="N8" s="152"/>
    </row>
    <row r="9" spans="2:27" ht="19.5" customHeight="1">
      <c r="N9" s="152"/>
    </row>
    <row r="10" spans="2:27" ht="19.5" customHeight="1">
      <c r="N10" s="152"/>
    </row>
    <row r="11" spans="2:27" ht="19.5" customHeight="1">
      <c r="N11" s="152"/>
    </row>
    <row r="12" spans="2:27" ht="19.5" customHeight="1">
      <c r="N12" s="152"/>
    </row>
    <row r="13" spans="2:27" ht="19.5" customHeight="1">
      <c r="N13" s="152"/>
    </row>
    <row r="14" spans="2:27" ht="19.5" customHeight="1">
      <c r="N14" s="152"/>
    </row>
    <row r="15" spans="2:27" ht="19.5" customHeight="1">
      <c r="N15" s="152"/>
    </row>
    <row r="16" spans="2:27" ht="19.5" customHeight="1">
      <c r="N16" s="152"/>
    </row>
    <row r="17" spans="2:18" ht="15" customHeight="1">
      <c r="N17" s="152"/>
    </row>
    <row r="18" spans="2:18" ht="15" customHeight="1"/>
    <row r="19" spans="2:18" ht="15" customHeight="1"/>
    <row r="21" spans="2:18"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54"/>
      <c r="O21" s="147"/>
      <c r="P21" s="147"/>
      <c r="Q21" s="147"/>
      <c r="R21" s="147"/>
    </row>
    <row r="22" spans="2:18">
      <c r="N22" s="152"/>
    </row>
    <row r="23" spans="2:18" ht="20.25">
      <c r="N23" s="152"/>
      <c r="O23" s="155"/>
      <c r="R23" s="156"/>
    </row>
    <row r="24" spans="2:18" ht="20.25">
      <c r="N24" s="152"/>
      <c r="O24" s="157"/>
      <c r="R24" s="156"/>
    </row>
    <row r="25" spans="2:18" ht="20.25">
      <c r="N25" s="152"/>
      <c r="O25" s="158"/>
      <c r="R25" s="156"/>
    </row>
    <row r="26" spans="2:18" ht="20.25">
      <c r="N26" s="152"/>
      <c r="O26" s="159"/>
      <c r="R26" s="156"/>
    </row>
    <row r="27" spans="2:18" ht="21">
      <c r="O27" s="151"/>
      <c r="R27" s="160"/>
    </row>
    <row r="31" spans="2:18"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54"/>
      <c r="O31" s="147"/>
      <c r="P31" s="147"/>
      <c r="Q31" s="147"/>
      <c r="R31" s="14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Anotações</vt:lpstr>
      <vt:lpstr>Investimentos</vt:lpstr>
      <vt:lpstr>Planos</vt:lpstr>
      <vt:lpstr>Orcamento</vt:lpstr>
      <vt:lpstr>Balanço</vt:lpstr>
      <vt:lpstr>DuPont</vt:lpstr>
      <vt:lpstr>Gráficos</vt:lpstr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</dc:creator>
  <cp:lastModifiedBy>S Cezarotto</cp:lastModifiedBy>
  <dcterms:created xsi:type="dcterms:W3CDTF">2018-12-12T19:41:19Z</dcterms:created>
  <dcterms:modified xsi:type="dcterms:W3CDTF">2019-01-29T18:30:07Z</dcterms:modified>
</cp:coreProperties>
</file>